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clfi365.sharepoint.com/sites/Yhteinen/Yhteisjako/Laboratorio/CEPI-IR3-Tarkistuspaperipalvelu/KALIBROINTIPALVELUN SOPIMUKSET/AAA Lomakkeet, pohjat/Tilauslomakkeet 2026/"/>
    </mc:Choice>
  </mc:AlternateContent>
  <xr:revisionPtr revIDLastSave="926" documentId="8_{8CC10EE1-B421-444A-B769-80704AAAD7A0}" xr6:coauthVersionLast="47" xr6:coauthVersionMax="47" xr10:uidLastSave="{D23CAC5A-7FD7-4C26-9A68-130A8AC2E4DC}"/>
  <bookViews>
    <workbookView xWindow="14295" yWindow="0" windowWidth="14610" windowHeight="15585" activeTab="1" xr2:uid="{00000000-000D-0000-FFFF-FFFF00000000}"/>
  </bookViews>
  <sheets>
    <sheet name="Order information_price list" sheetId="27" r:id="rId1"/>
    <sheet name="Order from DL" sheetId="26" r:id="rId2"/>
    <sheet name=" reserved for extra cl1" sheetId="25" state="hidden" r:id="rId3"/>
  </sheets>
  <definedNames>
    <definedName name="_xlnm.Print_Area" localSheetId="1">'Order from DL'!$A$1:$I$338</definedName>
    <definedName name="_xlnm.Print_Area" localSheetId="0">'Order information_price list'!$A$1:$S$76</definedName>
    <definedName name="_xlnm.Print_Titles" localSheetId="2">' reserved for extra cl1'!$1:$18</definedName>
    <definedName name="_xlnm.Print_Titles" localSheetId="1">'Order from DL'!$1:$2</definedName>
    <definedName name="_xlnm.Print_Titles" localSheetId="0">'Order information_price list'!$1:$2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0" i="26" l="1"/>
  <c r="G338" i="26"/>
  <c r="G339" i="26"/>
  <c r="H338" i="26"/>
  <c r="R33" i="27" l="1"/>
  <c r="Q33" i="27"/>
  <c r="S33" i="27" l="1"/>
  <c r="Q30" i="27" s="1"/>
  <c r="U18" i="25"/>
  <c r="T18" i="25"/>
  <c r="S18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F18" i="25"/>
  <c r="K10" i="25"/>
  <c r="C10" i="25"/>
  <c r="K9" i="25"/>
  <c r="C9" i="25"/>
  <c r="K8" i="25"/>
  <c r="K7" i="25"/>
  <c r="K6" i="25"/>
  <c r="C6" i="25"/>
  <c r="K5" i="25"/>
  <c r="C5" i="25"/>
  <c r="C4" i="25"/>
</calcChain>
</file>

<file path=xl/sharedStrings.xml><?xml version="1.0" encoding="utf-8"?>
<sst xmlns="http://schemas.openxmlformats.org/spreadsheetml/2006/main" count="1160" uniqueCount="699">
  <si>
    <t>Oy Keskuslaboratorio-Centrallaboratorium Ab</t>
  </si>
  <si>
    <t>CEPI-SERVICE - SUBSCRIPTION 2026</t>
  </si>
  <si>
    <t>PLEASE FILL IN BOTH SHEETS:</t>
  </si>
  <si>
    <t>- Order information_price list</t>
  </si>
  <si>
    <t>- Order from DL</t>
  </si>
  <si>
    <t>Customer:</t>
  </si>
  <si>
    <t>Company/Mill</t>
  </si>
  <si>
    <t>Business ID/VAT</t>
  </si>
  <si>
    <t>Delivery address</t>
  </si>
  <si>
    <t>Invoicing address</t>
  </si>
  <si>
    <t>Order number</t>
  </si>
  <si>
    <t>Contact Person</t>
  </si>
  <si>
    <t>Tel.</t>
  </si>
  <si>
    <t>E-mail address</t>
  </si>
  <si>
    <t>Order continuity (select with x):</t>
  </si>
  <si>
    <t>Continuous</t>
  </si>
  <si>
    <t xml:space="preserve">One-time </t>
  </si>
  <si>
    <t>Period:</t>
  </si>
  <si>
    <t>Participation of CEPI-comparative test (select with x):</t>
  </si>
  <si>
    <t>Total sum:</t>
  </si>
  <si>
    <t>Round 1 (Spring)</t>
  </si>
  <si>
    <t>Round 2 (Autumn)</t>
  </si>
  <si>
    <r>
      <t xml:space="preserve">€ </t>
    </r>
    <r>
      <rPr>
        <b/>
        <sz val="12"/>
        <color theme="1"/>
        <rFont val="Calibri"/>
        <family val="2"/>
        <scheme val="minor"/>
      </rPr>
      <t>(VAT 0%)</t>
    </r>
  </si>
  <si>
    <t>+ Order handling fee</t>
  </si>
  <si>
    <t xml:space="preserve">Reports sorted according to measurements: </t>
  </si>
  <si>
    <t>(select with x)</t>
  </si>
  <si>
    <t>- Relevant result templates</t>
  </si>
  <si>
    <t>- A-reports: reports from all relevant co-ordinating laboratories</t>
  </si>
  <si>
    <t>- H-reports: All relevant reports according to selected properties</t>
  </si>
  <si>
    <t>Format of compressed folders:</t>
  </si>
  <si>
    <t>.7z</t>
  </si>
  <si>
    <t>.zip</t>
  </si>
  <si>
    <t>Date of order</t>
  </si>
  <si>
    <t xml:space="preserve">Signature/Name </t>
  </si>
  <si>
    <t>PRICE LIST 2026</t>
  </si>
  <si>
    <t>Standard sample size</t>
  </si>
  <si>
    <t>€ / round / measurement level / property (+vat)</t>
  </si>
  <si>
    <t>Sample sizes A4</t>
  </si>
  <si>
    <r>
      <t xml:space="preserve">Optical properties </t>
    </r>
    <r>
      <rPr>
        <sz val="14"/>
        <color indexed="8"/>
        <rFont val="Calibri"/>
        <family val="2"/>
      </rPr>
      <t>(except 6.11 and 6.12)</t>
    </r>
  </si>
  <si>
    <r>
      <t xml:space="preserve">€ / round / two measurement levels (+vat) </t>
    </r>
    <r>
      <rPr>
        <b/>
        <sz val="14"/>
        <color theme="1"/>
        <rFont val="Calibri"/>
        <family val="2"/>
        <scheme val="minor"/>
      </rPr>
      <t>standard size samples</t>
    </r>
  </si>
  <si>
    <t>CEPI Recyclability test method</t>
  </si>
  <si>
    <t>Reports sorted</t>
  </si>
  <si>
    <t>€ / round (+vat)</t>
  </si>
  <si>
    <t>The continuous order is valid until further notice. The prices will be checked yearly.</t>
  </si>
  <si>
    <t>The properties and measurement levels to be ordered are determined in the table enclosed.</t>
  </si>
  <si>
    <t>The order handling fee is 40-150 €/round depending on shipping costs and will be added to the total sum.</t>
  </si>
  <si>
    <t>Minimum charge is 200 €.</t>
  </si>
  <si>
    <t>The order will be invoiced in the beginning of year concerning the whole year.</t>
  </si>
  <si>
    <t>Due to the timetable of CEPI-organization, the order can be placed, changed or terminated by the end of previous calendar</t>
  </si>
  <si>
    <t>year. For example, if the customer wants to change order for year 2026, the the changes should be made by the end of year</t>
  </si>
  <si>
    <t>2025. If the customer wants to change the order for current year, it causes extra costs for KCL and  will be charged from</t>
  </si>
  <si>
    <t>the customer. These extra costs will be determined case by case.</t>
  </si>
  <si>
    <t>All care is taken to reach accurate and reliable results. Nevertheless, CEPI, the CEPI-CTS Working Group,</t>
  </si>
  <si>
    <t>Oy Keskuslaboratorio -Centrallaboratorium Ab (KCL) and any other participating body (Coordinating-, Qualified- and</t>
  </si>
  <si>
    <t>Distributing Laboratories), do not accept any liability resulting neither from data nor from the use or misuse either of the</t>
  </si>
  <si>
    <t>CEPI-CTS system or of any values mentioned in the CEPI-CTS documents.</t>
  </si>
  <si>
    <t>Please, after signing, return this order as an Excel or PDF format:</t>
  </si>
  <si>
    <t xml:space="preserve">By email: </t>
  </si>
  <si>
    <t>By post:</t>
  </si>
  <si>
    <t>KCL / Minna Lehto</t>
  </si>
  <si>
    <t>Business ID: FI33242364</t>
  </si>
  <si>
    <t>minna.lehto@kcl.fi</t>
  </si>
  <si>
    <t>Hepolammentie 25</t>
  </si>
  <si>
    <t>FI-08680 LOHJA</t>
  </si>
  <si>
    <t>Cepi sample number</t>
  </si>
  <si>
    <t>Property Name</t>
  </si>
  <si>
    <t>Level</t>
  </si>
  <si>
    <t>Indicative ranges</t>
  </si>
  <si>
    <t>ORDER / pcs</t>
  </si>
  <si>
    <t>Co-ordinating laboratory</t>
  </si>
  <si>
    <t>Standard</t>
  </si>
  <si>
    <t>Unit</t>
  </si>
  <si>
    <t>Standard Size</t>
  </si>
  <si>
    <t>Special Size A4</t>
  </si>
  <si>
    <t>New properties   or levels</t>
  </si>
  <si>
    <t>Not available</t>
  </si>
  <si>
    <t>BASIC PROPERTIES</t>
  </si>
  <si>
    <t>1.1</t>
  </si>
  <si>
    <t>Thickness</t>
  </si>
  <si>
    <t>ISO 534</t>
  </si>
  <si>
    <t>45.0 - 60.0</t>
  </si>
  <si>
    <t>µm</t>
  </si>
  <si>
    <t>INNOVHUB-SSI</t>
  </si>
  <si>
    <t>- Basic information_price list</t>
  </si>
  <si>
    <t>65.0 - 80.0</t>
  </si>
  <si>
    <t>190 - 220</t>
  </si>
  <si>
    <t>500 - 600</t>
  </si>
  <si>
    <t>1.2</t>
  </si>
  <si>
    <t>Grammage</t>
  </si>
  <si>
    <t>ISO 536</t>
  </si>
  <si>
    <t>55.0 - 65.0</t>
  </si>
  <si>
    <r>
      <t>g/m</t>
    </r>
    <r>
      <rPr>
        <vertAlign val="superscript"/>
        <sz val="9"/>
        <color indexed="8"/>
        <rFont val="Verdana"/>
        <family val="2"/>
      </rPr>
      <t>2</t>
    </r>
  </si>
  <si>
    <t xml:space="preserve">SMITHERS </t>
  </si>
  <si>
    <t>85.0 - 105</t>
  </si>
  <si>
    <t>270 - 290</t>
  </si>
  <si>
    <t>500 - 700</t>
  </si>
  <si>
    <t>1.3</t>
  </si>
  <si>
    <t>Relative humidity</t>
  </si>
  <si>
    <t>ISO 187</t>
  </si>
  <si>
    <t>45 - 55</t>
  </si>
  <si>
    <t>%</t>
  </si>
  <si>
    <t>NO</t>
  </si>
  <si>
    <t>1.4</t>
  </si>
  <si>
    <t>Moisture content</t>
  </si>
  <si>
    <t>ISO 287</t>
  </si>
  <si>
    <t>4.6 - 5.4</t>
  </si>
  <si>
    <t>PTS</t>
  </si>
  <si>
    <t>6.3 - 7.3</t>
  </si>
  <si>
    <t>STRENGTH PROPERTIES</t>
  </si>
  <si>
    <t>2.1(a,b)</t>
  </si>
  <si>
    <t>Tensile Strength,  180 mm / 20 mm/min</t>
  </si>
  <si>
    <t>ISO 1924-2</t>
  </si>
  <si>
    <t>1.50 - 2.50</t>
  </si>
  <si>
    <t>kN/m</t>
  </si>
  <si>
    <t>Strain at break,  180 mm / 20 mm/min</t>
  </si>
  <si>
    <t>5.00 - 7.00</t>
  </si>
  <si>
    <t>4.50 - 5.50</t>
  </si>
  <si>
    <t>1.00 - 2.00</t>
  </si>
  <si>
    <t>6.50 - 7.50</t>
  </si>
  <si>
    <t>Tensile Strength, 180 mm / 20 mm/min</t>
  </si>
  <si>
    <t>9.50 - 11.5</t>
  </si>
  <si>
    <t>4.00 - 6.00</t>
  </si>
  <si>
    <t>2.2(a,b,c,d)</t>
  </si>
  <si>
    <t>Tensile strength, 100 mm / 100 mm/min</t>
  </si>
  <si>
    <t>ISO 1924-3</t>
  </si>
  <si>
    <t>2.0 - 3.0</t>
  </si>
  <si>
    <t>Tensile strain, 100 mm / 100 mm/min</t>
  </si>
  <si>
    <t>3.0 - 6.0</t>
  </si>
  <si>
    <t>Tensile energy absorption (TEA), 100 mm / 100 mm/min</t>
  </si>
  <si>
    <t>50 - 90</t>
  </si>
  <si>
    <t>J/m²</t>
  </si>
  <si>
    <t>Tensile stiffness , 100 mm / 100 mm/min</t>
  </si>
  <si>
    <t>150 - 350</t>
  </si>
  <si>
    <t>6.0 - 8.0</t>
  </si>
  <si>
    <t>1.0 - 2.5</t>
  </si>
  <si>
    <t>90 - 200</t>
  </si>
  <si>
    <t>700 - 1200</t>
  </si>
  <si>
    <t>14.0 - 16.0</t>
  </si>
  <si>
    <t>1.0 - 3.5</t>
  </si>
  <si>
    <t>150 - 250</t>
  </si>
  <si>
    <t>1200 - 2000</t>
  </si>
  <si>
    <t>2.3</t>
  </si>
  <si>
    <t>Tensile strength after immersion in water</t>
  </si>
  <si>
    <t>ISO 3781</t>
  </si>
  <si>
    <t>400 - 700</t>
  </si>
  <si>
    <t>N/m</t>
  </si>
  <si>
    <t>1500 - 2000</t>
  </si>
  <si>
    <t>2.4</t>
  </si>
  <si>
    <t>Tearing resistance (Elmendorf)</t>
  </si>
  <si>
    <t>ISO 1974</t>
  </si>
  <si>
    <t>280 - 340</t>
  </si>
  <si>
    <t>mN</t>
  </si>
  <si>
    <t>500 - 900</t>
  </si>
  <si>
    <t>2000 - 2500</t>
  </si>
  <si>
    <t>2.5</t>
  </si>
  <si>
    <t>Tear growth (Brecht-Imset)</t>
  </si>
  <si>
    <t>DIN 53115</t>
  </si>
  <si>
    <t>400 - 500</t>
  </si>
  <si>
    <t>mNm/m</t>
  </si>
  <si>
    <t>800 - 1000</t>
  </si>
  <si>
    <t>1240 - 1440</t>
  </si>
  <si>
    <t>2.6</t>
  </si>
  <si>
    <t>Compressive strength (short span test, SCT)</t>
  </si>
  <si>
    <t>IS0 9895</t>
  </si>
  <si>
    <t>1.30 - 1.80</t>
  </si>
  <si>
    <t>2.50 - 3.50</t>
  </si>
  <si>
    <t>5.0 - 6.0</t>
  </si>
  <si>
    <t>8.00 - 9.0</t>
  </si>
  <si>
    <t>2.7</t>
  </si>
  <si>
    <t>Puncture resistance</t>
  </si>
  <si>
    <t>ISO 3036</t>
  </si>
  <si>
    <t>3.00 - 7.00</t>
  </si>
  <si>
    <t>J</t>
  </si>
  <si>
    <t>10.0 - 15.0</t>
  </si>
  <si>
    <t>2.8</t>
  </si>
  <si>
    <t>Scott internal bond strength</t>
  </si>
  <si>
    <t>UNI 9439/
Tappi T569</t>
  </si>
  <si>
    <t>100 - 150</t>
  </si>
  <si>
    <r>
      <t>J/m</t>
    </r>
    <r>
      <rPr>
        <vertAlign val="superscript"/>
        <sz val="9"/>
        <color indexed="8"/>
        <rFont val="Verdana"/>
        <family val="2"/>
      </rPr>
      <t>2</t>
    </r>
  </si>
  <si>
    <t>200 - 350</t>
  </si>
  <si>
    <t>500 - 800</t>
  </si>
  <si>
    <t>2.9</t>
  </si>
  <si>
    <t>Folding endurance, Schopper</t>
  </si>
  <si>
    <t>ISO 5626</t>
  </si>
  <si>
    <t>2.00 - 2.50</t>
  </si>
  <si>
    <r>
      <t>log</t>
    </r>
    <r>
      <rPr>
        <vertAlign val="subscript"/>
        <sz val="9"/>
        <color indexed="8"/>
        <rFont val="Verdana"/>
        <family val="2"/>
      </rPr>
      <t>10</t>
    </r>
    <r>
      <rPr>
        <sz val="9"/>
        <color theme="1"/>
        <rFont val="Verdana"/>
        <family val="2"/>
      </rPr>
      <t>(n D.F.)</t>
    </r>
  </si>
  <si>
    <t>2.60 - 3.40</t>
  </si>
  <si>
    <t>2.10</t>
  </si>
  <si>
    <t>Folding endurance, Kohler Molin</t>
  </si>
  <si>
    <t>2.20 - 3.00</t>
  </si>
  <si>
    <t>3.00 - 3.30</t>
  </si>
  <si>
    <t>2.11</t>
  </si>
  <si>
    <t>Bursting strength, paper</t>
  </si>
  <si>
    <t>ISO 2758</t>
  </si>
  <si>
    <t>130 - 170</t>
  </si>
  <si>
    <t>kPa</t>
  </si>
  <si>
    <t>300 - 400</t>
  </si>
  <si>
    <t>600 - 700</t>
  </si>
  <si>
    <t>750 - 900</t>
  </si>
  <si>
    <t>2.12</t>
  </si>
  <si>
    <t>Bursting strength, board</t>
  </si>
  <si>
    <t>ISO 2759</t>
  </si>
  <si>
    <t>1100 - 1700</t>
  </si>
  <si>
    <t>STIFFNESS PROPERTIES</t>
  </si>
  <si>
    <t>3.1</t>
  </si>
  <si>
    <t>Bending stiffness resonance method</t>
  </si>
  <si>
    <t>ISO 5629</t>
  </si>
  <si>
    <t>0.30 - 0.75</t>
  </si>
  <si>
    <t>mNm</t>
  </si>
  <si>
    <t>6.00 - 8.50</t>
  </si>
  <si>
    <t>22.0 - 30.0</t>
  </si>
  <si>
    <t>50 - 100</t>
  </si>
  <si>
    <t>3.2</t>
  </si>
  <si>
    <t>Bending resistance (15° / 7.5°; 50 mm), Constant rate of deflection</t>
  </si>
  <si>
    <t>ISO 2493-1</t>
  </si>
  <si>
    <t>55.0 - 75.0</t>
  </si>
  <si>
    <t>1200 - 1700</t>
  </si>
  <si>
    <t>3.3</t>
  </si>
  <si>
    <t>Bending resistance (15° / 7.5°; 50 mm), Taber-type tester</t>
  </si>
  <si>
    <t>ISO 2493-2</t>
  </si>
  <si>
    <t>2.5 - 3.5</t>
  </si>
  <si>
    <t>15.0 - 17.0</t>
  </si>
  <si>
    <t>65.0 - 75.0</t>
  </si>
  <si>
    <t>3.4</t>
  </si>
  <si>
    <t>Bending stiffness static (5°; 50 mm)</t>
  </si>
  <si>
    <t>ISO 5628</t>
  </si>
  <si>
    <t>5.5 - 7.5</t>
  </si>
  <si>
    <t>30 - 40</t>
  </si>
  <si>
    <t>70 - 110</t>
  </si>
  <si>
    <t>3.5</t>
  </si>
  <si>
    <t>Bending resistance (15°; 10 mm)</t>
  </si>
  <si>
    <t>(ISO 2493)</t>
  </si>
  <si>
    <t>28.0 - 34.0</t>
  </si>
  <si>
    <t>CELABOR</t>
  </si>
  <si>
    <t>46.0 - 56.0</t>
  </si>
  <si>
    <t>3.6(a,b,c)</t>
  </si>
  <si>
    <t>TSO – Tensile stiffness index MD</t>
  </si>
  <si>
    <t xml:space="preserve"> ---</t>
  </si>
  <si>
    <t>8.0 - 12.0</t>
  </si>
  <si>
    <t>kNm/g</t>
  </si>
  <si>
    <t>TSO – Tensile stiffness index CD</t>
  </si>
  <si>
    <t>2.0 - 4.0</t>
  </si>
  <si>
    <t>TSO – Orientation angle</t>
  </si>
  <si>
    <t xml:space="preserve"> -3.0 - 3.0</t>
  </si>
  <si>
    <t>°</t>
  </si>
  <si>
    <t>9.0 - 13.0</t>
  </si>
  <si>
    <t xml:space="preserve"> -5.0 - 5.0</t>
  </si>
  <si>
    <t>4.02 - 6.0</t>
  </si>
  <si>
    <t>-4.0 - 4.0</t>
  </si>
  <si>
    <t>8.0 - 11.0</t>
  </si>
  <si>
    <t>3.8 - 5.4</t>
  </si>
  <si>
    <t>-3.0 - 3.0</t>
  </si>
  <si>
    <t>SURFACE PROPERTIES</t>
  </si>
  <si>
    <t>4.1</t>
  </si>
  <si>
    <t>Smoothness Bekk</t>
  </si>
  <si>
    <t>ISO 5627</t>
  </si>
  <si>
    <t>25.0 - 40.0</t>
  </si>
  <si>
    <t>s</t>
  </si>
  <si>
    <t>140 - 180</t>
  </si>
  <si>
    <t>200 - 300</t>
  </si>
  <si>
    <t>1300 - 2000</t>
  </si>
  <si>
    <t>4.2</t>
  </si>
  <si>
    <t>Roughness Bendtsen</t>
  </si>
  <si>
    <t>ISO 8791-2</t>
  </si>
  <si>
    <t>40.0 - 70.0</t>
  </si>
  <si>
    <t>ml/min</t>
  </si>
  <si>
    <t>650 - 850</t>
  </si>
  <si>
    <t>4.3</t>
  </si>
  <si>
    <t>Roughness Parker Print-surf</t>
  </si>
  <si>
    <t>ISO 8791-4</t>
  </si>
  <si>
    <t>1.0 - 2.0</t>
  </si>
  <si>
    <t>5.0 - 7.5</t>
  </si>
  <si>
    <t>4.4(a,b)</t>
  </si>
  <si>
    <t>Coefficient of friction static</t>
  </si>
  <si>
    <t>ISO 15359</t>
  </si>
  <si>
    <t>0.30 - 0.50</t>
  </si>
  <si>
    <t>Coefficient of friction dynamic</t>
  </si>
  <si>
    <t>0.25 - 0.35</t>
  </si>
  <si>
    <t>0.45 - 0.80</t>
  </si>
  <si>
    <t>0.40 - 0.50</t>
  </si>
  <si>
    <t>4.5</t>
  </si>
  <si>
    <t>Coefficient of friction, inclined plane</t>
  </si>
  <si>
    <t>UNI 9802, 
DIN 53119-2,
NF Q 03-083</t>
  </si>
  <si>
    <t>0.40 - 0.70</t>
  </si>
  <si>
    <t>4.6(a,b,c)</t>
  </si>
  <si>
    <t>Contact angle 0.1s</t>
  </si>
  <si>
    <t>ISO 14778</t>
  </si>
  <si>
    <t>Contact angle 1.0s</t>
  </si>
  <si>
    <t>Contact angle 10s</t>
  </si>
  <si>
    <t>70.0 - 90.0</t>
  </si>
  <si>
    <t>65.0 - 85.0</t>
  </si>
  <si>
    <t>100 - 125</t>
  </si>
  <si>
    <t>4.7</t>
  </si>
  <si>
    <t>Water absorption Cobb 60s (paper)</t>
  </si>
  <si>
    <t>ISO 535</t>
  </si>
  <si>
    <t>15.0 - 20.0</t>
  </si>
  <si>
    <t>24.0 - 28.0</t>
  </si>
  <si>
    <t>4.8</t>
  </si>
  <si>
    <t>Water absorption Cobb 600s (board)</t>
  </si>
  <si>
    <t>115 - 125</t>
  </si>
  <si>
    <t>4.9</t>
  </si>
  <si>
    <t>Grease resistance (KIT Test)</t>
  </si>
  <si>
    <t>TAPPI T559</t>
  </si>
  <si>
    <t>4 - 7</t>
  </si>
  <si>
    <t>number</t>
  </si>
  <si>
    <t>7 - 10</t>
  </si>
  <si>
    <t>STRUCTURAL PROPERTIES</t>
  </si>
  <si>
    <t>5.1</t>
  </si>
  <si>
    <t>Air permeance Bekk</t>
  </si>
  <si>
    <t>4.00 - 10.0</t>
  </si>
  <si>
    <t>40.0 - 90.0</t>
  </si>
  <si>
    <t>5.2</t>
  </si>
  <si>
    <t>Air permeance Bendtsen</t>
  </si>
  <si>
    <t>ISO 5636-3</t>
  </si>
  <si>
    <t>5.0 - 35.0</t>
  </si>
  <si>
    <t>110 - 160</t>
  </si>
  <si>
    <t>450 - 550</t>
  </si>
  <si>
    <t>1500 - 2500</t>
  </si>
  <si>
    <t>5.3</t>
  </si>
  <si>
    <t>Air permeance Gurley</t>
  </si>
  <si>
    <t>ISO 5636-5</t>
  </si>
  <si>
    <t>35.0 - 55.0</t>
  </si>
  <si>
    <t>60.0 - 100</t>
  </si>
  <si>
    <t>400 - 650</t>
  </si>
  <si>
    <t>OPTICAL PROPERTIES</t>
  </si>
  <si>
    <t>6.1(a,b,c)</t>
  </si>
  <si>
    <t xml:space="preserve">RX, Illuminant C, UV adjusted </t>
  </si>
  <si>
    <t>ISO 2469</t>
  </si>
  <si>
    <t>68.0 - 72.0</t>
  </si>
  <si>
    <t>CTP</t>
  </si>
  <si>
    <t xml:space="preserve">RY, Illuminant C, UV adjusted </t>
  </si>
  <si>
    <t>67.0 - 71.0</t>
  </si>
  <si>
    <t xml:space="preserve">RZ, Illuminant C, UV adjusted </t>
  </si>
  <si>
    <t>62.0 - 65.0</t>
  </si>
  <si>
    <t>81.5 - 82.5</t>
  </si>
  <si>
    <t>82.5 - 84.5</t>
  </si>
  <si>
    <t>99.0 - 101.0</t>
  </si>
  <si>
    <t>6.2(a,b,c)</t>
  </si>
  <si>
    <t xml:space="preserve">RX, Illuminant D65, UV adjusted </t>
  </si>
  <si>
    <t>67.0 - 72.0</t>
  </si>
  <si>
    <t xml:space="preserve">RY, Illuminant D65, UV adjusted </t>
  </si>
  <si>
    <t>66.0 - 71.0</t>
  </si>
  <si>
    <t xml:space="preserve">RZ, Illuminant D65, UV adjusted </t>
  </si>
  <si>
    <t>61.0 - 65.0</t>
  </si>
  <si>
    <t>88.0 - 91.0</t>
  </si>
  <si>
    <t>89.0 - 91.0</t>
  </si>
  <si>
    <t>99.0 - 102.0</t>
  </si>
  <si>
    <t>6.3(a,b)</t>
  </si>
  <si>
    <t>ISO Brightness, Illuminant C, UV adjusted</t>
  </si>
  <si>
    <t>ISO 2470-1</t>
  </si>
  <si>
    <t>65.0 - 69.0</t>
  </si>
  <si>
    <t>ISO Brightness, Illuminant C, UV excluded</t>
  </si>
  <si>
    <t>65.0 -69.0</t>
  </si>
  <si>
    <t>85.0 - 88.0</t>
  </si>
  <si>
    <t>72.0 - 75.0</t>
  </si>
  <si>
    <t>95.0 - 99.0</t>
  </si>
  <si>
    <t>84.0 - 88.0</t>
  </si>
  <si>
    <t>6.4(a,b)</t>
  </si>
  <si>
    <t>ISO Brightness, Illuminant D65, UV adjusted</t>
  </si>
  <si>
    <t>ISO 2470-2</t>
  </si>
  <si>
    <t>64.0 - 69.0</t>
  </si>
  <si>
    <t>ISO Brightness, Illuminant D65, UV excluded</t>
  </si>
  <si>
    <t>96.0 - 99.0</t>
  </si>
  <si>
    <t>79.0 - 82.0</t>
  </si>
  <si>
    <t>110.0 - 114.0</t>
  </si>
  <si>
    <t>86.0 - 90.0</t>
  </si>
  <si>
    <t>6.5</t>
  </si>
  <si>
    <t>Opacity, Illuminant C, UV adjusted</t>
  </si>
  <si>
    <t>ISO 2471</t>
  </si>
  <si>
    <t>49.0 - 53.0</t>
  </si>
  <si>
    <t>85.0 - 89.0</t>
  </si>
  <si>
    <t>6.6(a,b)</t>
  </si>
  <si>
    <t>CIE Whiteness, Illuminant D65, UV adjusted</t>
  </si>
  <si>
    <t>ISO 11475</t>
  </si>
  <si>
    <t>129.0 - 133.0</t>
  </si>
  <si>
    <t>CIE Whiteness, Illuminant D65, UV excluded</t>
  </si>
  <si>
    <t>74.0 - 77.0</t>
  </si>
  <si>
    <t>164.0 - 169.0</t>
  </si>
  <si>
    <t>92.0 - 98.0</t>
  </si>
  <si>
    <t>6.7(a,b,c)</t>
  </si>
  <si>
    <t xml:space="preserve">L*, Illuminant C, UV adjusted </t>
  </si>
  <si>
    <t>ISO 5631-1</t>
  </si>
  <si>
    <t xml:space="preserve">a*, Illuminant C, UV adjusted </t>
  </si>
  <si>
    <t xml:space="preserve"> -2.0 - 1.0</t>
  </si>
  <si>
    <t xml:space="preserve">b*, Illuminant C, UV adjusted </t>
  </si>
  <si>
    <t>83.0 - 86.0</t>
  </si>
  <si>
    <t xml:space="preserve"> -2.2 - (-1.0)</t>
  </si>
  <si>
    <t>3.0 - 5.0</t>
  </si>
  <si>
    <t>6.8(a,b,c)</t>
  </si>
  <si>
    <t xml:space="preserve">L*, Illuminant D65, UV adjusted </t>
  </si>
  <si>
    <t>ISO 5631-2</t>
  </si>
  <si>
    <t>88.0 - 90.0</t>
  </si>
  <si>
    <t xml:space="preserve">a*, Illuminant D65, UV adjusted </t>
  </si>
  <si>
    <t>0.1 - 0.4</t>
  </si>
  <si>
    <t xml:space="preserve">b*, Illuminant D65, UV adjusted </t>
  </si>
  <si>
    <t>-5.0 - (-2.0)</t>
  </si>
  <si>
    <t>93.0 - 96.0</t>
  </si>
  <si>
    <t xml:space="preserve"> -18.5 - (-16.0)</t>
  </si>
  <si>
    <t>6.9(a,b,c)</t>
  </si>
  <si>
    <t xml:space="preserve">L* col. paper, Illuminant C, UV adjusted </t>
  </si>
  <si>
    <t>41.0 - 44.0</t>
  </si>
  <si>
    <t xml:space="preserve">a* col. paper, Illuminant C, UV adjusted </t>
  </si>
  <si>
    <t>48.0 - 50.0</t>
  </si>
  <si>
    <t xml:space="preserve">b* col. paper, Illuminant C, UV adjusted </t>
  </si>
  <si>
    <t>18.0 - 20.0</t>
  </si>
  <si>
    <t>66.0 - 70.0</t>
  </si>
  <si>
    <t xml:space="preserve"> -18.0 - (-21.0)</t>
  </si>
  <si>
    <t xml:space="preserve"> -3050 - (-28.5)</t>
  </si>
  <si>
    <t>69.0 - 71.0</t>
  </si>
  <si>
    <t xml:space="preserve"> -39.0 - (-36.0)</t>
  </si>
  <si>
    <t>48.0 - 51.0</t>
  </si>
  <si>
    <t>6.10(a,b,c)</t>
  </si>
  <si>
    <t>L* col. paper, Illuminant D65, UV adjusted</t>
  </si>
  <si>
    <t>41.0 - 43.0</t>
  </si>
  <si>
    <t>a* col. paper, Illuminant D65, UV adjusted</t>
  </si>
  <si>
    <t>46.0 - 48.0</t>
  </si>
  <si>
    <t>b* col. paper, Illuminant D65, UV adjusted</t>
  </si>
  <si>
    <t>16.0 - 18.0</t>
  </si>
  <si>
    <t xml:space="preserve"> -28.0 - (-24.0)</t>
  </si>
  <si>
    <t xml:space="preserve"> -27.0 - (-24.0)</t>
  </si>
  <si>
    <t>68.0 - 71.0</t>
  </si>
  <si>
    <t>-30.0 - (-28.0)</t>
  </si>
  <si>
    <t>47.0 - 52.0</t>
  </si>
  <si>
    <t>6.11 (a,b,c)</t>
  </si>
  <si>
    <t>L* printed paper, Illuminant D50</t>
  </si>
  <si>
    <t>ISO 13655</t>
  </si>
  <si>
    <t>a* printed paper, Illuminant D50</t>
  </si>
  <si>
    <t>0.2 - 0.5</t>
  </si>
  <si>
    <t>b* printed paper, Illuminant D50</t>
  </si>
  <si>
    <t>55.0 - 59.0</t>
  </si>
  <si>
    <t xml:space="preserve"> -40.0 - (-35.0)</t>
  </si>
  <si>
    <t>-50.0 - (-47.0)</t>
  </si>
  <si>
    <t>45.0 - 50.0</t>
  </si>
  <si>
    <t>-6.00 - (-3.00)</t>
  </si>
  <si>
    <t>85.0 - 90.0</t>
  </si>
  <si>
    <t>-6.00 - (-4.00)</t>
  </si>
  <si>
    <t>90.0 - 95.0</t>
  </si>
  <si>
    <t>6.12</t>
  </si>
  <si>
    <t>Gloss 75°, converging beam</t>
  </si>
  <si>
    <t>ISO 8254-1</t>
  </si>
  <si>
    <t>40.0 - 40.0</t>
  </si>
  <si>
    <t>70.0 - 85.0</t>
  </si>
  <si>
    <t>CHEMICAL PROPETIES</t>
  </si>
  <si>
    <t>7.1</t>
  </si>
  <si>
    <t>Kappa number</t>
  </si>
  <si>
    <t>ISO 302</t>
  </si>
  <si>
    <t>&lt; 5</t>
  </si>
  <si>
    <t>60 - 90</t>
  </si>
  <si>
    <t>7.2</t>
  </si>
  <si>
    <t>pH of aqueous extracts</t>
  </si>
  <si>
    <t>ISO 6588</t>
  </si>
  <si>
    <t>7.0 - 8.0</t>
  </si>
  <si>
    <t>9.0 - 10.0</t>
  </si>
  <si>
    <t>7.3</t>
  </si>
  <si>
    <t>Alkali reserve</t>
  </si>
  <si>
    <t>ISO 10716</t>
  </si>
  <si>
    <t>&lt; 1.0</t>
  </si>
  <si>
    <t>mol/kg</t>
  </si>
  <si>
    <t>7.4</t>
  </si>
  <si>
    <t>Residue (ash) at 525°C</t>
  </si>
  <si>
    <t>ISO 1762</t>
  </si>
  <si>
    <t>1.0 - 1.6</t>
  </si>
  <si>
    <t>10.5 - 11.5</t>
  </si>
  <si>
    <t>7.5</t>
  </si>
  <si>
    <t>Residue (ash) at 900°C</t>
  </si>
  <si>
    <t>ISO 2144</t>
  </si>
  <si>
    <t>0.8 - 1.4</t>
  </si>
  <si>
    <t>6.0 - 7.0</t>
  </si>
  <si>
    <t>TISSUE PROPERTIES</t>
  </si>
  <si>
    <t>8.1</t>
  </si>
  <si>
    <t>Tissue, Single-sheet thickness</t>
  </si>
  <si>
    <t>ISO 12625-3</t>
  </si>
  <si>
    <t>0.10 - 0.25</t>
  </si>
  <si>
    <t>mm</t>
  </si>
  <si>
    <t>0.40 - 0.60</t>
  </si>
  <si>
    <t>8.2</t>
  </si>
  <si>
    <t>Tissue, Bulking thickness</t>
  </si>
  <si>
    <t>0.15 - 0.25</t>
  </si>
  <si>
    <t>8.3</t>
  </si>
  <si>
    <t>Tissue, Tensile strength after immersion in water</t>
  </si>
  <si>
    <t>ISO 12625-5</t>
  </si>
  <si>
    <t>8.4 (a,b)</t>
  </si>
  <si>
    <t>Tissue, Residual water absorption capacity</t>
  </si>
  <si>
    <t>ISO 12625-8</t>
  </si>
  <si>
    <t>6.0 - 9.0</t>
  </si>
  <si>
    <t>g/g</t>
  </si>
  <si>
    <t>Tissue, Residual water absorption time</t>
  </si>
  <si>
    <t>13.0 - 15.0</t>
  </si>
  <si>
    <t>8.5</t>
  </si>
  <si>
    <t>Tissue, ISO Brightness, Illuminant C, UV adjusted</t>
  </si>
  <si>
    <t>ISO 12625-15</t>
  </si>
  <si>
    <t>70.0 - 75.0</t>
  </si>
  <si>
    <t>81.0 - 84.0</t>
  </si>
  <si>
    <t>8.6 (a, b, c)</t>
  </si>
  <si>
    <t xml:space="preserve">Tissue, Tensile strength </t>
  </si>
  <si>
    <t>ISO 12625-4</t>
  </si>
  <si>
    <t>Tissue, Strain at break</t>
  </si>
  <si>
    <t>16 - 20</t>
  </si>
  <si>
    <t>Tissue, Tensile Energy Absorption (TEA)</t>
  </si>
  <si>
    <t>320 - 600</t>
  </si>
  <si>
    <t>14 - 17</t>
  </si>
  <si>
    <t>1700 - 2400</t>
  </si>
  <si>
    <t>8.7 (a, b, c, d)</t>
  </si>
  <si>
    <t>Tissue, TSA Softness HF</t>
  </si>
  <si>
    <t>60 - 70</t>
  </si>
  <si>
    <t>HF Number</t>
  </si>
  <si>
    <t>Tissue, TSA Softness TS7</t>
  </si>
  <si>
    <t>18 - 28</t>
  </si>
  <si>
    <t>TS7</t>
  </si>
  <si>
    <t>Tissue, TSA Softness TS750</t>
  </si>
  <si>
    <t>20 - 40</t>
  </si>
  <si>
    <t>TS750</t>
  </si>
  <si>
    <t>Tissue, TSA Softness D</t>
  </si>
  <si>
    <t>1.4 - 1.7</t>
  </si>
  <si>
    <t>D</t>
  </si>
  <si>
    <t>70 - 80</t>
  </si>
  <si>
    <t>10 - 20</t>
  </si>
  <si>
    <t>10 - 30</t>
  </si>
  <si>
    <t>2.20 - 2.50</t>
  </si>
  <si>
    <t>8.8</t>
  </si>
  <si>
    <t>Tissue, Grammage</t>
  </si>
  <si>
    <t>ISO 112625-6</t>
  </si>
  <si>
    <t>g/m²</t>
  </si>
  <si>
    <t>40 - 70</t>
  </si>
  <si>
    <t>8.9 (a, b, c)</t>
  </si>
  <si>
    <t>Tissue, disintegration in water, 30s</t>
  </si>
  <si>
    <t>ISO 12625-17</t>
  </si>
  <si>
    <t>0 - 2.0</t>
  </si>
  <si>
    <t>Tissue, disintegration in water, 120s</t>
  </si>
  <si>
    <t>Tissue, disintegration in water, 600s</t>
  </si>
  <si>
    <t>0 - 5.0</t>
  </si>
  <si>
    <t>5.0 - 30</t>
  </si>
  <si>
    <t>90 - 100</t>
  </si>
  <si>
    <t>98 - 100</t>
  </si>
  <si>
    <t>PRINTABILITY PROPERTIES</t>
  </si>
  <si>
    <t>9.1</t>
  </si>
  <si>
    <t>Resistance to picking IGT</t>
  </si>
  <si>
    <t>ISO 3783</t>
  </si>
  <si>
    <t>0.30 - 0.80</t>
  </si>
  <si>
    <t>m/s</t>
  </si>
  <si>
    <t>0.80 - 2.50</t>
  </si>
  <si>
    <t>9.2</t>
  </si>
  <si>
    <t>Print penetration IGT</t>
  </si>
  <si>
    <t>IGT W24</t>
  </si>
  <si>
    <t>50 - 60</t>
  </si>
  <si>
    <t>130 - 140</t>
  </si>
  <si>
    <t>9.3</t>
  </si>
  <si>
    <t>Resistance to picking, Dennison wax</t>
  </si>
  <si>
    <t>TAPPI T459</t>
  </si>
  <si>
    <t>2 - 4</t>
  </si>
  <si>
    <t>7 - 11</t>
  </si>
  <si>
    <t>14 - 18</t>
  </si>
  <si>
    <t>LABEL PROPERTIES</t>
  </si>
  <si>
    <t>10.1 (a,b)</t>
  </si>
  <si>
    <t>Peel adhesion 180°, 300mm /min (20min)</t>
  </si>
  <si>
    <t>FINAT 1,  20min     FINAT 1,  24h</t>
  </si>
  <si>
    <t>1,0 - 4.0</t>
  </si>
  <si>
    <t xml:space="preserve">N/25 mm </t>
  </si>
  <si>
    <t>Peel adhesion 180°, 300mm/min  (24h)</t>
  </si>
  <si>
    <t>2.0 - 5.0</t>
  </si>
  <si>
    <t>9.0 - 12.0</t>
  </si>
  <si>
    <t>10.0 - 13.0</t>
  </si>
  <si>
    <t>10.2 (a,b)</t>
  </si>
  <si>
    <t>Peel adhesion 90°, 300mm /min (20min)</t>
  </si>
  <si>
    <t>FINAT 2,  20min     FINAT 2,  24h</t>
  </si>
  <si>
    <t>2.0 - 3.5</t>
  </si>
  <si>
    <t>Peel adhesion 90°, 300mm/min (24h)</t>
  </si>
  <si>
    <t>2.5 - 4.0</t>
  </si>
  <si>
    <t>7.0 - 9.0</t>
  </si>
  <si>
    <t>10.3</t>
  </si>
  <si>
    <t>Low speed release force</t>
  </si>
  <si>
    <t>FINAT 3</t>
  </si>
  <si>
    <t>2.0 - 10.0</t>
  </si>
  <si>
    <t>cN/50 mm</t>
  </si>
  <si>
    <t>16.0 - 26.0</t>
  </si>
  <si>
    <t>10.4</t>
  </si>
  <si>
    <t>‘Loop’ tack measurement</t>
  </si>
  <si>
    <t>FINAT 9</t>
  </si>
  <si>
    <t>N</t>
  </si>
  <si>
    <t>10.0 - 20.0</t>
  </si>
  <si>
    <t>FIBRE PROPERTIES</t>
  </si>
  <si>
    <t>11.1 (a,b)</t>
  </si>
  <si>
    <t>Fibre length</t>
  </si>
  <si>
    <t>ISO 16065</t>
  </si>
  <si>
    <t>0.7 - 1.0</t>
  </si>
  <si>
    <t>Fibre width</t>
  </si>
  <si>
    <t xml:space="preserve"> 15 - 25</t>
  </si>
  <si>
    <t>μm</t>
  </si>
  <si>
    <t>2.0 - 2.5</t>
  </si>
  <si>
    <t>20 - 30</t>
  </si>
  <si>
    <t>11.2</t>
  </si>
  <si>
    <t>Drainability, Schopper-Riegler (°SR)</t>
  </si>
  <si>
    <t>ISO 5267-1</t>
  </si>
  <si>
    <t>15 - 25</t>
  </si>
  <si>
    <t>SR</t>
  </si>
  <si>
    <t>30 - 50</t>
  </si>
  <si>
    <t>50 - 70</t>
  </si>
  <si>
    <t>11.3</t>
  </si>
  <si>
    <t>Drainability,Canadian Standard freeness (CSF)</t>
  </si>
  <si>
    <t>ISO 5267-2</t>
  </si>
  <si>
    <t>100 - 200</t>
  </si>
  <si>
    <t>ml</t>
  </si>
  <si>
    <t>400 - 600</t>
  </si>
  <si>
    <t>CORRUCATED BOARD PROPERTIES</t>
  </si>
  <si>
    <t>2.14</t>
  </si>
  <si>
    <t>S-test</t>
  </si>
  <si>
    <t>ISO 7763</t>
  </si>
  <si>
    <t>0.70 - 1.10</t>
  </si>
  <si>
    <t>1.80 - 2.30</t>
  </si>
  <si>
    <t>12.1</t>
  </si>
  <si>
    <t>Thickness, corrugated board</t>
  </si>
  <si>
    <t>ISO 3034</t>
  </si>
  <si>
    <t>3.80 - 4.40</t>
  </si>
  <si>
    <t>6.60 - 7.20</t>
  </si>
  <si>
    <t>12.2</t>
  </si>
  <si>
    <t>Ring crush test (RCT)</t>
  </si>
  <si>
    <t>ISO 12192</t>
  </si>
  <si>
    <t>0.60 - 1.00</t>
  </si>
  <si>
    <t>1.60 - 2.10</t>
  </si>
  <si>
    <t>3.10 - 3.90</t>
  </si>
  <si>
    <t>12.3</t>
  </si>
  <si>
    <t>Flat crush resistance (FCT)</t>
  </si>
  <si>
    <t>ISO 3035</t>
  </si>
  <si>
    <t>150 - 300</t>
  </si>
  <si>
    <t>300 - 450</t>
  </si>
  <si>
    <t>12.4</t>
  </si>
  <si>
    <t>Flat crush resistance after laboratory fluting (CMT)</t>
  </si>
  <si>
    <t>ISO 7263-1</t>
  </si>
  <si>
    <t>100 - 250</t>
  </si>
  <si>
    <t>300 - 500</t>
  </si>
  <si>
    <t>12.5</t>
  </si>
  <si>
    <t>Edgewise crush resistance (ECT), Pre-cut</t>
  </si>
  <si>
    <t>ISO 3037</t>
  </si>
  <si>
    <t>7.5 - 11.5</t>
  </si>
  <si>
    <t>12.0 - 17.0</t>
  </si>
  <si>
    <t>12.6</t>
  </si>
  <si>
    <t>Edgewise crush resistance (ECT), Lab cut</t>
  </si>
  <si>
    <t>12.7</t>
  </si>
  <si>
    <t>Bursting strength, corrugated board</t>
  </si>
  <si>
    <t>800 - 1200</t>
  </si>
  <si>
    <t>1800 - 2400</t>
  </si>
  <si>
    <t>12.8</t>
  </si>
  <si>
    <t>Water absorption Cobb 1800s (corrugated board)</t>
  </si>
  <si>
    <t>100 - 130</t>
  </si>
  <si>
    <t>RECYCLABILITY TESTS</t>
  </si>
  <si>
    <t>13.1 (a, b, c)</t>
  </si>
  <si>
    <t>Somerville Coarse reject</t>
  </si>
  <si>
    <t>Cepi RTMv2.8</t>
  </si>
  <si>
    <t>12.0 - 22.0</t>
  </si>
  <si>
    <t>Somerville Fine reject</t>
  </si>
  <si>
    <t>7.0 - 15.0</t>
  </si>
  <si>
    <t>Evaporation residue</t>
  </si>
  <si>
    <t>2.00 - 9.00</t>
  </si>
  <si>
    <t>g/kg</t>
  </si>
  <si>
    <t>5.0 - 10.0</t>
  </si>
  <si>
    <t>1.00- 3.00</t>
  </si>
  <si>
    <t>15.0 - 25.0</t>
  </si>
  <si>
    <t>13.2 (EXP)</t>
  </si>
  <si>
    <t>Chemical Oxygen Demand</t>
  </si>
  <si>
    <t>ISO 6060</t>
  </si>
  <si>
    <t>13.3 (EXP)</t>
  </si>
  <si>
    <t>Macro stickies</t>
  </si>
  <si>
    <t>Cepi</t>
  </si>
  <si>
    <t>mm²/kg</t>
  </si>
  <si>
    <t>13.4 (EXP)</t>
  </si>
  <si>
    <t>Sheet adhesion test</t>
  </si>
  <si>
    <t>No/Yes/Dam</t>
  </si>
  <si>
    <t>13.5 (EXP)</t>
  </si>
  <si>
    <t>Visual appearance</t>
  </si>
  <si>
    <t>Billable sample quantity</t>
  </si>
  <si>
    <t>Billable sample quantity / Recyclability tests</t>
  </si>
  <si>
    <t>Order from Distributing Laboratory</t>
  </si>
  <si>
    <t>Confirmation for CTP</t>
  </si>
  <si>
    <t>Year</t>
  </si>
  <si>
    <t>Shipment address</t>
  </si>
  <si>
    <t>Round</t>
  </si>
  <si>
    <t>Company / Department</t>
  </si>
  <si>
    <t>Order from Distributing Lab.</t>
  </si>
  <si>
    <t>Contact name</t>
  </si>
  <si>
    <t>Street</t>
  </si>
  <si>
    <t>City</t>
  </si>
  <si>
    <t>Name contact person</t>
  </si>
  <si>
    <t>Zip Code</t>
  </si>
  <si>
    <t>E-mail contact person</t>
  </si>
  <si>
    <t>Country</t>
  </si>
  <si>
    <t>Cepi Number</t>
  </si>
  <si>
    <t>CL</t>
  </si>
  <si>
    <t xml:space="preserve">Price </t>
  </si>
  <si>
    <t>Main Round</t>
  </si>
  <si>
    <t>Additional Order 1</t>
  </si>
  <si>
    <t>Additional Order 2</t>
  </si>
  <si>
    <t>Additional Order 3</t>
  </si>
  <si>
    <t>Additional Order 4</t>
  </si>
  <si>
    <t>Additional Order 5</t>
  </si>
  <si>
    <t xml:space="preserve">Total Additional </t>
  </si>
  <si>
    <t>Costs 1)</t>
  </si>
  <si>
    <t>1) Special size and additional orders costs x 1.5</t>
  </si>
  <si>
    <t>order date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</si>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</sst>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€&quot;\ * #,##0.00_ ;_ &quot;€&quot;\ * \-#,##0.00_ ;_ &quot;€&quot;\ * &quot;-&quot;??_ ;_ @_ "/>
    <numFmt numFmtId="165" formatCode="_ [$€-2]\ * #,##0.00_ ;_ [$€-2]\ * \-#,##0.00_ ;_ [$€-2]\ * &quot;-&quot;??_ ;_ @_ "/>
  </numFmts>
  <fonts count="4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Verdana"/>
      <family val="2"/>
    </font>
    <font>
      <sz val="9"/>
      <color theme="1"/>
      <name val="Verdana"/>
      <family val="2"/>
    </font>
    <font>
      <b/>
      <sz val="12"/>
      <color theme="1"/>
      <name val="Verdana"/>
      <family val="2"/>
    </font>
    <font>
      <b/>
      <sz val="9"/>
      <name val="Verdana"/>
      <family val="2"/>
    </font>
    <font>
      <b/>
      <sz val="8"/>
      <name val="Verdana"/>
      <family val="2"/>
    </font>
    <font>
      <vertAlign val="subscript"/>
      <sz val="9"/>
      <color indexed="8"/>
      <name val="Verdana"/>
      <family val="2"/>
    </font>
    <font>
      <b/>
      <sz val="14"/>
      <name val="Calibri"/>
      <family val="2"/>
      <scheme val="minor"/>
    </font>
    <font>
      <b/>
      <sz val="11"/>
      <name val="Verdana"/>
      <family val="2"/>
    </font>
    <font>
      <b/>
      <sz val="10"/>
      <name val="Verdana"/>
      <family val="2"/>
    </font>
    <font>
      <b/>
      <sz val="10"/>
      <color theme="1"/>
      <name val="Verdana"/>
      <family val="2"/>
    </font>
    <font>
      <vertAlign val="superscript"/>
      <sz val="9"/>
      <color indexed="8"/>
      <name val="Verdana"/>
      <family val="2"/>
    </font>
    <font>
      <b/>
      <sz val="11"/>
      <color indexed="8"/>
      <name val="Verdana"/>
      <family val="2"/>
    </font>
    <font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8"/>
      <color theme="0"/>
      <name val="Verdana"/>
      <family val="2"/>
    </font>
    <font>
      <b/>
      <sz val="12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indexed="8"/>
      <name val="Calibri"/>
      <family val="2"/>
    </font>
    <font>
      <sz val="12"/>
      <color theme="1"/>
      <name val="Verdana"/>
      <family val="2"/>
    </font>
    <font>
      <b/>
      <sz val="20"/>
      <color rgb="FF0070C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9"/>
      <name val="Verdana"/>
      <family val="2"/>
    </font>
    <font>
      <sz val="8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gradientFill degree="90">
        <stop position="0">
          <color theme="0"/>
        </stop>
        <stop position="1">
          <color theme="0" tint="-0.25098422193060094"/>
        </stop>
      </gradientFill>
    </fill>
    <fill>
      <gradientFill degree="45">
        <stop position="0">
          <color theme="0"/>
        </stop>
        <stop position="1">
          <color rgb="FFFFABFF"/>
        </stop>
      </gradientFill>
    </fill>
  </fills>
  <borders count="140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518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0" xfId="0" applyFont="1"/>
    <xf numFmtId="0" fontId="0" fillId="0" borderId="6" xfId="0" applyBorder="1"/>
    <xf numFmtId="0" fontId="1" fillId="0" borderId="0" xfId="0" applyFont="1"/>
    <xf numFmtId="0" fontId="0" fillId="0" borderId="0" xfId="0" applyAlignment="1">
      <alignment horizontal="left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top" wrapText="1"/>
    </xf>
    <xf numFmtId="0" fontId="0" fillId="0" borderId="15" xfId="0" applyBorder="1"/>
    <xf numFmtId="0" fontId="0" fillId="0" borderId="16" xfId="0" applyBorder="1" applyAlignment="1">
      <alignment horizontal="left"/>
    </xf>
    <xf numFmtId="0" fontId="0" fillId="0" borderId="0" xfId="0" applyAlignment="1">
      <alignment horizontal="right"/>
    </xf>
    <xf numFmtId="0" fontId="3" fillId="0" borderId="0" xfId="2" applyFill="1" applyBorder="1" applyAlignment="1" applyProtection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/>
    <xf numFmtId="0" fontId="2" fillId="0" borderId="29" xfId="0" applyFont="1" applyBorder="1" applyAlignment="1">
      <alignment horizontal="left" vertical="center" wrapText="1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/>
    <xf numFmtId="164" fontId="7" fillId="0" borderId="0" xfId="1" applyFont="1" applyFill="1" applyBorder="1"/>
    <xf numFmtId="0" fontId="2" fillId="0" borderId="33" xfId="0" applyFont="1" applyBorder="1" applyAlignment="1">
      <alignment horizontal="right"/>
    </xf>
    <xf numFmtId="0" fontId="2" fillId="0" borderId="34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164" fontId="6" fillId="0" borderId="0" xfId="1" applyFont="1" applyBorder="1" applyAlignment="1"/>
    <xf numFmtId="165" fontId="6" fillId="0" borderId="0" xfId="1" applyNumberFormat="1" applyFont="1" applyBorder="1" applyAlignment="1"/>
    <xf numFmtId="0" fontId="8" fillId="0" borderId="0" xfId="0" applyFont="1"/>
    <xf numFmtId="0" fontId="0" fillId="0" borderId="35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0" fillId="0" borderId="41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45" xfId="0" applyBorder="1" applyAlignment="1" applyProtection="1">
      <alignment horizontal="center"/>
      <protection locked="0"/>
    </xf>
    <xf numFmtId="0" fontId="0" fillId="0" borderId="46" xfId="0" applyBorder="1" applyAlignment="1" applyProtection="1">
      <alignment horizontal="center"/>
      <protection locked="0"/>
    </xf>
    <xf numFmtId="0" fontId="0" fillId="0" borderId="47" xfId="0" applyBorder="1" applyAlignment="1" applyProtection="1">
      <alignment horizontal="center"/>
      <protection locked="0"/>
    </xf>
    <xf numFmtId="0" fontId="0" fillId="0" borderId="48" xfId="0" applyBorder="1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164" fontId="6" fillId="0" borderId="50" xfId="1" applyFont="1" applyBorder="1" applyAlignment="1">
      <alignment horizontal="center"/>
    </xf>
    <xf numFmtId="164" fontId="6" fillId="0" borderId="51" xfId="1" applyFont="1" applyBorder="1" applyAlignment="1">
      <alignment horizontal="center"/>
    </xf>
    <xf numFmtId="164" fontId="6" fillId="0" borderId="52" xfId="1" applyFont="1" applyBorder="1" applyAlignment="1">
      <alignment horizontal="center"/>
    </xf>
    <xf numFmtId="164" fontId="6" fillId="0" borderId="53" xfId="1" applyFont="1" applyBorder="1" applyAlignment="1">
      <alignment horizontal="center"/>
    </xf>
    <xf numFmtId="164" fontId="6" fillId="0" borderId="54" xfId="1" applyFont="1" applyBorder="1" applyAlignment="1">
      <alignment horizontal="center"/>
    </xf>
    <xf numFmtId="164" fontId="6" fillId="0" borderId="55" xfId="1" applyFont="1" applyFill="1" applyBorder="1" applyAlignment="1">
      <alignment horizontal="center"/>
    </xf>
    <xf numFmtId="164" fontId="6" fillId="0" borderId="13" xfId="1" applyFont="1" applyFill="1" applyBorder="1" applyAlignment="1">
      <alignment horizontal="center"/>
    </xf>
    <xf numFmtId="164" fontId="6" fillId="0" borderId="56" xfId="1" applyFont="1" applyFill="1" applyBorder="1" applyAlignment="1">
      <alignment horizontal="center"/>
    </xf>
    <xf numFmtId="164" fontId="6" fillId="0" borderId="57" xfId="1" applyFont="1" applyFill="1" applyBorder="1" applyAlignment="1">
      <alignment horizontal="center"/>
    </xf>
    <xf numFmtId="164" fontId="6" fillId="0" borderId="58" xfId="1" applyFont="1" applyFill="1" applyBorder="1" applyAlignment="1">
      <alignment horizontal="center"/>
    </xf>
    <xf numFmtId="0" fontId="1" fillId="0" borderId="59" xfId="0" applyFont="1" applyBorder="1" applyAlignment="1">
      <alignment horizontal="center" textRotation="90"/>
    </xf>
    <xf numFmtId="0" fontId="1" fillId="0" borderId="60" xfId="0" applyFont="1" applyBorder="1" applyAlignment="1">
      <alignment horizontal="center" textRotation="90"/>
    </xf>
    <xf numFmtId="0" fontId="1" fillId="0" borderId="61" xfId="0" applyFont="1" applyBorder="1" applyAlignment="1">
      <alignment horizontal="center" textRotation="90"/>
    </xf>
    <xf numFmtId="0" fontId="1" fillId="0" borderId="62" xfId="0" applyFont="1" applyBorder="1" applyAlignment="1">
      <alignment horizontal="center" textRotation="90"/>
    </xf>
    <xf numFmtId="0" fontId="1" fillId="0" borderId="63" xfId="0" applyFont="1" applyBorder="1" applyAlignment="1">
      <alignment horizontal="center"/>
    </xf>
    <xf numFmtId="0" fontId="1" fillId="0" borderId="63" xfId="0" applyFont="1" applyBorder="1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/>
    <xf numFmtId="0" fontId="12" fillId="0" borderId="0" xfId="0" applyFont="1"/>
    <xf numFmtId="0" fontId="19" fillId="0" borderId="73" xfId="0" applyFont="1" applyBorder="1" applyAlignment="1">
      <alignment horizontal="center" wrapText="1"/>
    </xf>
    <xf numFmtId="0" fontId="20" fillId="0" borderId="73" xfId="0" applyFont="1" applyBorder="1" applyAlignment="1">
      <alignment horizontal="center" wrapText="1"/>
    </xf>
    <xf numFmtId="0" fontId="11" fillId="0" borderId="0" xfId="0" applyFont="1" applyAlignment="1">
      <alignment horizontal="left" vertical="distributed"/>
    </xf>
    <xf numFmtId="0" fontId="11" fillId="0" borderId="0" xfId="0" applyFont="1" applyAlignment="1">
      <alignment horizontal="distributed" vertical="distributed"/>
    </xf>
    <xf numFmtId="0" fontId="11" fillId="0" borderId="0" xfId="0" applyFont="1" applyAlignment="1" applyProtection="1">
      <alignment horizontal="left"/>
      <protection locked="0"/>
    </xf>
    <xf numFmtId="49" fontId="8" fillId="0" borderId="0" xfId="0" applyNumberFormat="1" applyFont="1" applyAlignment="1" applyProtection="1">
      <alignment horizontal="left"/>
      <protection locked="0"/>
    </xf>
    <xf numFmtId="49" fontId="13" fillId="0" borderId="0" xfId="0" applyNumberFormat="1" applyFont="1" applyAlignment="1" applyProtection="1">
      <alignment horizontal="left"/>
      <protection locked="0"/>
    </xf>
    <xf numFmtId="0" fontId="18" fillId="0" borderId="0" xfId="0" applyFont="1" applyAlignment="1">
      <alignment horizontal="center"/>
    </xf>
    <xf numFmtId="0" fontId="16" fillId="0" borderId="66" xfId="0" applyFont="1" applyBorder="1"/>
    <xf numFmtId="0" fontId="25" fillId="0" borderId="54" xfId="0" applyFont="1" applyBorder="1" applyAlignment="1">
      <alignment horizontal="center"/>
    </xf>
    <xf numFmtId="0" fontId="25" fillId="0" borderId="66" xfId="0" applyFont="1" applyBorder="1" applyAlignment="1">
      <alignment horizontal="center"/>
    </xf>
    <xf numFmtId="0" fontId="17" fillId="0" borderId="71" xfId="0" applyFont="1" applyBorder="1" applyAlignment="1">
      <alignment vertical="center"/>
    </xf>
    <xf numFmtId="0" fontId="17" fillId="0" borderId="65" xfId="0" applyFont="1" applyBorder="1" applyAlignment="1">
      <alignment vertical="center"/>
    </xf>
    <xf numFmtId="0" fontId="17" fillId="0" borderId="65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7" fillId="0" borderId="9" xfId="0" applyFont="1" applyBorder="1" applyAlignment="1">
      <alignment vertical="center"/>
    </xf>
    <xf numFmtId="0" fontId="30" fillId="0" borderId="0" xfId="0" applyFont="1"/>
    <xf numFmtId="49" fontId="17" fillId="0" borderId="34" xfId="0" applyNumberFormat="1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49" fontId="0" fillId="0" borderId="0" xfId="0" applyNumberFormat="1"/>
    <xf numFmtId="49" fontId="0" fillId="0" borderId="0" xfId="0" quotePrefix="1" applyNumberFormat="1"/>
    <xf numFmtId="0" fontId="0" fillId="0" borderId="0" xfId="0" quotePrefix="1"/>
    <xf numFmtId="0" fontId="31" fillId="0" borderId="0" xfId="0" applyFont="1"/>
    <xf numFmtId="0" fontId="17" fillId="0" borderId="71" xfId="0" applyFont="1" applyBorder="1" applyAlignment="1">
      <alignment horizontal="center" vertical="center"/>
    </xf>
    <xf numFmtId="0" fontId="17" fillId="0" borderId="70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7" fillId="0" borderId="51" xfId="0" applyFont="1" applyBorder="1" applyAlignment="1">
      <alignment vertical="center"/>
    </xf>
    <xf numFmtId="0" fontId="17" fillId="0" borderId="64" xfId="0" applyFont="1" applyBorder="1" applyAlignment="1">
      <alignment horizontal="center" vertical="center"/>
    </xf>
    <xf numFmtId="0" fontId="17" fillId="0" borderId="64" xfId="0" applyFont="1" applyBorder="1" applyAlignment="1">
      <alignment vertical="center"/>
    </xf>
    <xf numFmtId="0" fontId="17" fillId="0" borderId="51" xfId="0" applyFont="1" applyBorder="1" applyAlignment="1">
      <alignment vertical="center" wrapText="1"/>
    </xf>
    <xf numFmtId="0" fontId="17" fillId="0" borderId="54" xfId="0" applyFont="1" applyBorder="1" applyAlignment="1">
      <alignment vertical="center"/>
    </xf>
    <xf numFmtId="0" fontId="17" fillId="0" borderId="65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7" fillId="0" borderId="68" xfId="0" applyFont="1" applyBorder="1" applyAlignment="1">
      <alignment horizontal="center" vertical="center"/>
    </xf>
    <xf numFmtId="0" fontId="17" fillId="0" borderId="69" xfId="0" applyFont="1" applyBorder="1" applyAlignment="1">
      <alignment horizontal="center" vertical="center"/>
    </xf>
    <xf numFmtId="0" fontId="17" fillId="0" borderId="112" xfId="0" applyFont="1" applyBorder="1" applyAlignment="1">
      <alignment horizontal="center" vertical="center"/>
    </xf>
    <xf numFmtId="0" fontId="17" fillId="0" borderId="113" xfId="0" applyFont="1" applyBorder="1" applyAlignment="1">
      <alignment horizontal="center" vertical="center"/>
    </xf>
    <xf numFmtId="0" fontId="17" fillId="0" borderId="67" xfId="0" applyFont="1" applyBorder="1" applyAlignment="1">
      <alignment horizontal="center" vertical="center"/>
    </xf>
    <xf numFmtId="49" fontId="17" fillId="0" borderId="112" xfId="0" applyNumberFormat="1" applyFont="1" applyBorder="1" applyAlignment="1">
      <alignment horizontal="center" vertical="center"/>
    </xf>
    <xf numFmtId="49" fontId="17" fillId="0" borderId="51" xfId="0" applyNumberFormat="1" applyFont="1" applyBorder="1" applyAlignment="1">
      <alignment horizontal="center" vertical="center"/>
    </xf>
    <xf numFmtId="49" fontId="17" fillId="0" borderId="69" xfId="0" applyNumberFormat="1" applyFont="1" applyBorder="1" applyAlignment="1">
      <alignment horizontal="center" vertical="center"/>
    </xf>
    <xf numFmtId="49" fontId="17" fillId="0" borderId="68" xfId="0" applyNumberFormat="1" applyFont="1" applyBorder="1" applyAlignment="1">
      <alignment horizontal="center" vertical="center"/>
    </xf>
    <xf numFmtId="17" fontId="17" fillId="0" borderId="112" xfId="0" applyNumberFormat="1" applyFont="1" applyBorder="1" applyAlignment="1">
      <alignment horizontal="center" vertical="center"/>
    </xf>
    <xf numFmtId="0" fontId="13" fillId="0" borderId="0" xfId="0" applyFont="1"/>
    <xf numFmtId="16" fontId="17" fillId="0" borderId="65" xfId="0" quotePrefix="1" applyNumberFormat="1" applyFont="1" applyBorder="1" applyAlignment="1">
      <alignment horizontal="center" vertical="center"/>
    </xf>
    <xf numFmtId="0" fontId="17" fillId="0" borderId="54" xfId="0" quotePrefix="1" applyFont="1" applyBorder="1" applyAlignment="1">
      <alignment horizontal="center" vertical="center"/>
    </xf>
    <xf numFmtId="0" fontId="0" fillId="3" borderId="0" xfId="0" applyFill="1"/>
    <xf numFmtId="0" fontId="33" fillId="3" borderId="0" xfId="0" applyFont="1" applyFill="1"/>
    <xf numFmtId="0" fontId="34" fillId="3" borderId="0" xfId="0" applyFont="1" applyFill="1" applyAlignment="1">
      <alignment vertical="center"/>
    </xf>
    <xf numFmtId="0" fontId="33" fillId="0" borderId="0" xfId="0" applyFont="1"/>
    <xf numFmtId="0" fontId="35" fillId="3" borderId="0" xfId="0" applyFont="1" applyFill="1"/>
    <xf numFmtId="0" fontId="36" fillId="0" borderId="0" xfId="0" applyFont="1"/>
    <xf numFmtId="0" fontId="37" fillId="0" borderId="0" xfId="0" applyFont="1"/>
    <xf numFmtId="0" fontId="8" fillId="0" borderId="50" xfId="0" applyFont="1" applyBorder="1" applyAlignment="1" applyProtection="1">
      <alignment horizontal="center" vertical="center"/>
      <protection locked="0"/>
    </xf>
    <xf numFmtId="0" fontId="8" fillId="0" borderId="53" xfId="0" applyFont="1" applyBorder="1" applyAlignment="1" applyProtection="1">
      <alignment horizontal="center" vertical="center"/>
      <protection locked="0"/>
    </xf>
    <xf numFmtId="0" fontId="8" fillId="0" borderId="113" xfId="0" applyFont="1" applyBorder="1" applyAlignment="1" applyProtection="1">
      <alignment horizontal="center" vertical="center"/>
      <protection locked="0"/>
    </xf>
    <xf numFmtId="0" fontId="8" fillId="0" borderId="65" xfId="0" applyFont="1" applyBorder="1" applyAlignment="1" applyProtection="1">
      <alignment horizontal="center" vertical="center"/>
      <protection locked="0"/>
    </xf>
    <xf numFmtId="0" fontId="8" fillId="0" borderId="79" xfId="0" applyFont="1" applyBorder="1" applyAlignment="1" applyProtection="1">
      <alignment horizontal="center" vertical="center"/>
      <protection locked="0"/>
    </xf>
    <xf numFmtId="0" fontId="13" fillId="0" borderId="65" xfId="0" applyFont="1" applyBorder="1" applyAlignment="1" applyProtection="1">
      <alignment horizontal="center" vertical="center"/>
      <protection locked="0"/>
    </xf>
    <xf numFmtId="0" fontId="13" fillId="0" borderId="54" xfId="0" applyFont="1" applyBorder="1" applyAlignment="1" applyProtection="1">
      <alignment horizontal="center" vertical="center"/>
      <protection locked="0"/>
    </xf>
    <xf numFmtId="0" fontId="8" fillId="0" borderId="64" xfId="0" applyFont="1" applyBorder="1" applyAlignment="1" applyProtection="1">
      <alignment horizontal="center" vertical="center"/>
      <protection locked="0"/>
    </xf>
    <xf numFmtId="0" fontId="8" fillId="0" borderId="51" xfId="0" applyFont="1" applyBorder="1" applyAlignment="1" applyProtection="1">
      <alignment horizontal="center" vertical="center"/>
      <protection locked="0"/>
    </xf>
    <xf numFmtId="0" fontId="8" fillId="0" borderId="52" xfId="0" applyFont="1" applyBorder="1" applyAlignment="1" applyProtection="1">
      <alignment horizontal="center" vertical="center"/>
      <protection locked="0"/>
    </xf>
    <xf numFmtId="0" fontId="8" fillId="0" borderId="54" xfId="0" applyFont="1" applyBorder="1" applyAlignment="1" applyProtection="1">
      <alignment horizontal="center" vertical="center"/>
      <protection locked="0"/>
    </xf>
    <xf numFmtId="0" fontId="13" fillId="0" borderId="52" xfId="0" applyFont="1" applyBorder="1" applyAlignment="1" applyProtection="1">
      <alignment horizontal="center" vertical="center"/>
      <protection locked="0"/>
    </xf>
    <xf numFmtId="0" fontId="13" fillId="0" borderId="51" xfId="0" applyFont="1" applyBorder="1" applyAlignment="1" applyProtection="1">
      <alignment horizontal="center" vertical="center"/>
      <protection locked="0"/>
    </xf>
    <xf numFmtId="0" fontId="8" fillId="0" borderId="69" xfId="0" applyFont="1" applyBorder="1" applyAlignment="1" applyProtection="1">
      <alignment horizontal="center" vertical="center"/>
      <protection locked="0"/>
    </xf>
    <xf numFmtId="0" fontId="13" fillId="0" borderId="69" xfId="0" applyFont="1" applyBorder="1" applyAlignment="1" applyProtection="1">
      <alignment horizontal="center" vertical="center"/>
      <protection locked="0"/>
    </xf>
    <xf numFmtId="0" fontId="13" fillId="0" borderId="71" xfId="0" applyFont="1" applyBorder="1" applyAlignment="1" applyProtection="1">
      <alignment horizontal="center" vertical="center"/>
      <protection locked="0"/>
    </xf>
    <xf numFmtId="0" fontId="8" fillId="0" borderId="68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38" fillId="2" borderId="72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49" fontId="11" fillId="0" borderId="0" xfId="0" applyNumberFormat="1" applyFont="1" applyProtection="1">
      <protection locked="0"/>
    </xf>
    <xf numFmtId="0" fontId="17" fillId="0" borderId="112" xfId="0" quotePrefix="1" applyFont="1" applyBorder="1" applyAlignment="1">
      <alignment horizontal="center" vertical="center"/>
    </xf>
    <xf numFmtId="0" fontId="17" fillId="0" borderId="34" xfId="0" quotePrefix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71" xfId="0" quotePrefix="1" applyFont="1" applyBorder="1" applyAlignment="1">
      <alignment horizontal="center" vertical="center"/>
    </xf>
    <xf numFmtId="0" fontId="17" fillId="0" borderId="53" xfId="0" quotePrefix="1" applyFont="1" applyBorder="1" applyAlignment="1">
      <alignment horizontal="center" vertical="center"/>
    </xf>
    <xf numFmtId="0" fontId="17" fillId="0" borderId="68" xfId="0" quotePrefix="1" applyFont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0" fillId="0" borderId="103" xfId="0" applyBorder="1"/>
    <xf numFmtId="0" fontId="0" fillId="0" borderId="117" xfId="0" applyBorder="1"/>
    <xf numFmtId="0" fontId="44" fillId="0" borderId="0" xfId="0" applyFont="1" applyAlignment="1">
      <alignment vertical="center"/>
    </xf>
    <xf numFmtId="0" fontId="31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11" fillId="0" borderId="122" xfId="0" applyFont="1" applyBorder="1" applyAlignment="1" applyProtection="1">
      <alignment horizontal="center" vertical="center"/>
      <protection locked="0"/>
    </xf>
    <xf numFmtId="0" fontId="29" fillId="0" borderId="122" xfId="0" applyFont="1" applyBorder="1" applyAlignment="1" applyProtection="1">
      <alignment horizontal="center" vertical="center"/>
      <protection locked="0"/>
    </xf>
    <xf numFmtId="0" fontId="32" fillId="0" borderId="115" xfId="0" applyFont="1" applyBorder="1"/>
    <xf numFmtId="0" fontId="0" fillId="0" borderId="116" xfId="0" applyBorder="1"/>
    <xf numFmtId="0" fontId="32" fillId="0" borderId="118" xfId="0" quotePrefix="1" applyFont="1" applyBorder="1"/>
    <xf numFmtId="0" fontId="32" fillId="0" borderId="119" xfId="0" quotePrefix="1" applyFont="1" applyBorder="1"/>
    <xf numFmtId="0" fontId="0" fillId="0" borderId="120" xfId="0" applyBorder="1"/>
    <xf numFmtId="0" fontId="0" fillId="0" borderId="121" xfId="0" applyBorder="1"/>
    <xf numFmtId="0" fontId="11" fillId="0" borderId="108" xfId="0" applyFont="1" applyBorder="1"/>
    <xf numFmtId="0" fontId="11" fillId="0" borderId="108" xfId="0" applyFont="1" applyBorder="1" applyAlignment="1" applyProtection="1">
      <alignment horizontal="left"/>
      <protection locked="0"/>
    </xf>
    <xf numFmtId="0" fontId="0" fillId="0" borderId="108" xfId="0" applyBorder="1"/>
    <xf numFmtId="0" fontId="11" fillId="0" borderId="109" xfId="0" applyFont="1" applyBorder="1"/>
    <xf numFmtId="0" fontId="0" fillId="0" borderId="109" xfId="0" applyBorder="1"/>
    <xf numFmtId="0" fontId="11" fillId="0" borderId="109" xfId="0" applyFont="1" applyBorder="1" applyAlignment="1">
      <alignment horizontal="center" vertical="top"/>
    </xf>
    <xf numFmtId="1" fontId="11" fillId="0" borderId="109" xfId="0" applyNumberFormat="1" applyFont="1" applyBorder="1" applyAlignment="1">
      <alignment horizontal="right" vertical="top"/>
    </xf>
    <xf numFmtId="0" fontId="11" fillId="0" borderId="109" xfId="0" applyFont="1" applyBorder="1" applyAlignment="1">
      <alignment horizontal="left" vertical="top"/>
    </xf>
    <xf numFmtId="0" fontId="11" fillId="0" borderId="109" xfId="0" applyFont="1" applyBorder="1" applyAlignment="1">
      <alignment horizontal="left" wrapText="1"/>
    </xf>
    <xf numFmtId="1" fontId="11" fillId="0" borderId="109" xfId="0" applyNumberFormat="1" applyFont="1" applyBorder="1"/>
    <xf numFmtId="0" fontId="38" fillId="4" borderId="75" xfId="0" applyFont="1" applyFill="1" applyBorder="1" applyAlignment="1">
      <alignment horizontal="center" vertical="center" wrapText="1"/>
    </xf>
    <xf numFmtId="0" fontId="23" fillId="5" borderId="58" xfId="0" applyFont="1" applyFill="1" applyBorder="1" applyAlignment="1">
      <alignment horizontal="center" vertical="center"/>
    </xf>
    <xf numFmtId="0" fontId="23" fillId="5" borderId="75" xfId="0" applyFont="1" applyFill="1" applyBorder="1" applyAlignment="1">
      <alignment vertical="center"/>
    </xf>
    <xf numFmtId="0" fontId="14" fillId="5" borderId="6" xfId="0" applyFont="1" applyFill="1" applyBorder="1" applyAlignment="1">
      <alignment horizontal="center" textRotation="90"/>
    </xf>
    <xf numFmtId="0" fontId="15" fillId="5" borderId="6" xfId="0" applyFont="1" applyFill="1" applyBorder="1"/>
    <xf numFmtId="0" fontId="1" fillId="5" borderId="6" xfId="0" applyFont="1" applyFill="1" applyBorder="1" applyAlignment="1">
      <alignment horizontal="center" textRotation="90"/>
    </xf>
    <xf numFmtId="0" fontId="1" fillId="5" borderId="75" xfId="0" applyFont="1" applyFill="1" applyBorder="1" applyAlignment="1">
      <alignment horizontal="center" textRotation="90"/>
    </xf>
    <xf numFmtId="0" fontId="1" fillId="5" borderId="8" xfId="0" applyFont="1" applyFill="1" applyBorder="1" applyAlignment="1">
      <alignment horizontal="center" textRotation="90"/>
    </xf>
    <xf numFmtId="0" fontId="23" fillId="5" borderId="77" xfId="0" applyFont="1" applyFill="1" applyBorder="1" applyAlignment="1">
      <alignment horizontal="center" vertical="center" wrapText="1"/>
    </xf>
    <xf numFmtId="0" fontId="23" fillId="5" borderId="75" xfId="0" applyFont="1" applyFill="1" applyBorder="1" applyAlignment="1">
      <alignment vertical="center" wrapText="1"/>
    </xf>
    <xf numFmtId="0" fontId="15" fillId="5" borderId="75" xfId="0" applyFont="1" applyFill="1" applyBorder="1"/>
    <xf numFmtId="0" fontId="15" fillId="5" borderId="75" xfId="0" applyFont="1" applyFill="1" applyBorder="1" applyAlignment="1">
      <alignment vertical="center"/>
    </xf>
    <xf numFmtId="0" fontId="1" fillId="5" borderId="75" xfId="0" applyFont="1" applyFill="1" applyBorder="1" applyAlignment="1">
      <alignment horizontal="center" vertical="center" textRotation="90"/>
    </xf>
    <xf numFmtId="0" fontId="1" fillId="5" borderId="75" xfId="0" applyFont="1" applyFill="1" applyBorder="1" applyAlignment="1" applyProtection="1">
      <alignment horizontal="center" vertical="center" textRotation="90"/>
      <protection locked="0"/>
    </xf>
    <xf numFmtId="0" fontId="1" fillId="5" borderId="76" xfId="0" applyFont="1" applyFill="1" applyBorder="1" applyAlignment="1" applyProtection="1">
      <alignment horizontal="center" vertical="center" textRotation="90"/>
      <protection locked="0"/>
    </xf>
    <xf numFmtId="0" fontId="27" fillId="5" borderId="77" xfId="0" applyFont="1" applyFill="1" applyBorder="1" applyAlignment="1">
      <alignment horizontal="center" vertical="center" wrapText="1"/>
    </xf>
    <xf numFmtId="0" fontId="27" fillId="5" borderId="75" xfId="0" applyFont="1" applyFill="1" applyBorder="1" applyAlignment="1">
      <alignment vertical="center" wrapText="1"/>
    </xf>
    <xf numFmtId="0" fontId="0" fillId="5" borderId="75" xfId="0" applyFill="1" applyBorder="1"/>
    <xf numFmtId="0" fontId="0" fillId="5" borderId="75" xfId="0" applyFill="1" applyBorder="1" applyAlignment="1">
      <alignment vertical="center"/>
    </xf>
    <xf numFmtId="0" fontId="0" fillId="5" borderId="75" xfId="0" applyFill="1" applyBorder="1" applyAlignment="1">
      <alignment horizontal="center" vertical="center"/>
    </xf>
    <xf numFmtId="0" fontId="0" fillId="5" borderId="76" xfId="0" applyFill="1" applyBorder="1" applyAlignment="1">
      <alignment vertical="center"/>
    </xf>
    <xf numFmtId="0" fontId="12" fillId="5" borderId="75" xfId="0" applyFont="1" applyFill="1" applyBorder="1" applyAlignment="1">
      <alignment horizontal="center" vertical="center"/>
    </xf>
    <xf numFmtId="0" fontId="12" fillId="5" borderId="75" xfId="0" applyFont="1" applyFill="1" applyBorder="1" applyAlignment="1">
      <alignment vertical="center"/>
    </xf>
    <xf numFmtId="0" fontId="12" fillId="5" borderId="76" xfId="0" applyFont="1" applyFill="1" applyBorder="1" applyAlignment="1">
      <alignment vertical="center"/>
    </xf>
    <xf numFmtId="0" fontId="28" fillId="5" borderId="75" xfId="0" applyFont="1" applyFill="1" applyBorder="1"/>
    <xf numFmtId="0" fontId="28" fillId="5" borderId="75" xfId="0" applyFont="1" applyFill="1" applyBorder="1" applyAlignment="1">
      <alignment vertical="center"/>
    </xf>
    <xf numFmtId="0" fontId="11" fillId="5" borderId="76" xfId="0" applyFont="1" applyFill="1" applyBorder="1" applyAlignment="1">
      <alignment vertical="center"/>
    </xf>
    <xf numFmtId="0" fontId="11" fillId="5" borderId="75" xfId="0" applyFont="1" applyFill="1" applyBorder="1" applyAlignment="1">
      <alignment vertical="center"/>
    </xf>
    <xf numFmtId="0" fontId="27" fillId="5" borderId="75" xfId="0" applyFont="1" applyFill="1" applyBorder="1" applyAlignment="1">
      <alignment horizontal="left" vertical="center" wrapText="1"/>
    </xf>
    <xf numFmtId="0" fontId="40" fillId="5" borderId="75" xfId="0" applyFont="1" applyFill="1" applyBorder="1" applyAlignment="1">
      <alignment vertical="center"/>
    </xf>
    <xf numFmtId="0" fontId="40" fillId="5" borderId="76" xfId="0" applyFont="1" applyFill="1" applyBorder="1" applyAlignment="1">
      <alignment vertical="center"/>
    </xf>
    <xf numFmtId="0" fontId="11" fillId="5" borderId="75" xfId="0" applyFont="1" applyFill="1" applyBorder="1" applyAlignment="1">
      <alignment horizontal="center" vertical="center"/>
    </xf>
    <xf numFmtId="0" fontId="19" fillId="6" borderId="9" xfId="0" applyFont="1" applyFill="1" applyBorder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38" fillId="0" borderId="0" xfId="0" applyFont="1" applyAlignment="1">
      <alignment horizontal="center" vertical="center"/>
    </xf>
    <xf numFmtId="0" fontId="8" fillId="0" borderId="109" xfId="0" applyFont="1" applyBorder="1" applyAlignment="1">
      <alignment horizontal="left" vertical="center"/>
    </xf>
    <xf numFmtId="0" fontId="9" fillId="0" borderId="109" xfId="0" applyFont="1" applyBorder="1" applyAlignment="1">
      <alignment horizontal="center" vertical="center"/>
    </xf>
    <xf numFmtId="0" fontId="35" fillId="0" borderId="109" xfId="0" applyFont="1" applyBorder="1" applyAlignment="1">
      <alignment horizontal="center"/>
    </xf>
    <xf numFmtId="0" fontId="17" fillId="0" borderId="125" xfId="0" applyFont="1" applyBorder="1" applyAlignment="1">
      <alignment horizontal="center" vertical="center"/>
    </xf>
    <xf numFmtId="0" fontId="17" fillId="0" borderId="126" xfId="0" quotePrefix="1" applyFont="1" applyBorder="1" applyAlignment="1">
      <alignment horizontal="center" vertical="center"/>
    </xf>
    <xf numFmtId="0" fontId="17" fillId="0" borderId="126" xfId="0" applyFont="1" applyBorder="1" applyAlignment="1">
      <alignment horizontal="center" vertical="center"/>
    </xf>
    <xf numFmtId="0" fontId="20" fillId="0" borderId="126" xfId="0" applyFont="1" applyBorder="1" applyAlignment="1">
      <alignment horizontal="center" wrapText="1"/>
    </xf>
    <xf numFmtId="0" fontId="19" fillId="0" borderId="127" xfId="0" applyFont="1" applyBorder="1" applyAlignment="1">
      <alignment horizontal="center" wrapText="1"/>
    </xf>
    <xf numFmtId="0" fontId="8" fillId="0" borderId="128" xfId="0" applyFont="1" applyBorder="1" applyAlignment="1">
      <alignment horizontal="left" vertical="center"/>
    </xf>
    <xf numFmtId="0" fontId="9" fillId="0" borderId="129" xfId="0" applyFont="1" applyBorder="1" applyAlignment="1">
      <alignment horizontal="center" vertical="center"/>
    </xf>
    <xf numFmtId="0" fontId="9" fillId="0" borderId="131" xfId="0" applyFont="1" applyBorder="1" applyAlignment="1">
      <alignment horizontal="center" vertical="center"/>
    </xf>
    <xf numFmtId="0" fontId="9" fillId="0" borderId="132" xfId="0" applyFont="1" applyBorder="1" applyAlignment="1">
      <alignment horizontal="center" vertical="center"/>
    </xf>
    <xf numFmtId="16" fontId="17" fillId="0" borderId="81" xfId="0" quotePrefix="1" applyNumberFormat="1" applyFont="1" applyBorder="1" applyAlignment="1">
      <alignment horizontal="center" vertical="center"/>
    </xf>
    <xf numFmtId="0" fontId="31" fillId="0" borderId="107" xfId="0" applyFont="1" applyBorder="1" applyAlignment="1">
      <alignment horizontal="center" vertical="center" wrapText="1"/>
    </xf>
    <xf numFmtId="0" fontId="31" fillId="0" borderId="135" xfId="0" applyFont="1" applyBorder="1" applyAlignment="1">
      <alignment horizontal="center" vertical="center" wrapText="1"/>
    </xf>
    <xf numFmtId="0" fontId="38" fillId="4" borderId="9" xfId="0" applyFont="1" applyFill="1" applyBorder="1" applyAlignment="1">
      <alignment horizontal="center" vertical="center"/>
    </xf>
    <xf numFmtId="0" fontId="38" fillId="4" borderId="52" xfId="0" applyFont="1" applyFill="1" applyBorder="1" applyAlignment="1">
      <alignment horizontal="center" vertical="center" wrapText="1"/>
    </xf>
    <xf numFmtId="0" fontId="38" fillId="4" borderId="54" xfId="0" applyFont="1" applyFill="1" applyBorder="1" applyAlignment="1">
      <alignment horizontal="center" vertical="center" wrapText="1"/>
    </xf>
    <xf numFmtId="0" fontId="38" fillId="4" borderId="51" xfId="0" applyFont="1" applyFill="1" applyBorder="1" applyAlignment="1">
      <alignment horizontal="center" vertical="center" wrapText="1"/>
    </xf>
    <xf numFmtId="0" fontId="38" fillId="4" borderId="65" xfId="0" applyFont="1" applyFill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22" fillId="0" borderId="53" xfId="0" applyFont="1" applyBorder="1" applyAlignment="1" applyProtection="1">
      <alignment horizontal="center" vertical="center"/>
      <protection locked="0"/>
    </xf>
    <xf numFmtId="0" fontId="38" fillId="4" borderId="64" xfId="0" applyFont="1" applyFill="1" applyBorder="1" applyAlignment="1">
      <alignment horizontal="center" vertical="center"/>
    </xf>
    <xf numFmtId="0" fontId="38" fillId="4" borderId="65" xfId="0" applyFont="1" applyFill="1" applyBorder="1" applyAlignment="1">
      <alignment horizontal="center" vertical="center"/>
    </xf>
    <xf numFmtId="0" fontId="39" fillId="4" borderId="64" xfId="0" applyFont="1" applyFill="1" applyBorder="1" applyAlignment="1">
      <alignment horizontal="center" vertical="center"/>
    </xf>
    <xf numFmtId="0" fontId="39" fillId="4" borderId="65" xfId="0" applyFont="1" applyFill="1" applyBorder="1" applyAlignment="1">
      <alignment horizontal="center" vertical="center"/>
    </xf>
    <xf numFmtId="0" fontId="39" fillId="4" borderId="51" xfId="0" applyFont="1" applyFill="1" applyBorder="1" applyAlignment="1">
      <alignment horizontal="center" vertical="center"/>
    </xf>
    <xf numFmtId="0" fontId="39" fillId="4" borderId="113" xfId="0" applyFont="1" applyFill="1" applyBorder="1" applyAlignment="1">
      <alignment horizontal="center" vertical="center"/>
    </xf>
    <xf numFmtId="0" fontId="38" fillId="4" borderId="51" xfId="0" applyFont="1" applyFill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39" fillId="4" borderId="50" xfId="0" applyFont="1" applyFill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38" fillId="4" borderId="53" xfId="0" applyFont="1" applyFill="1" applyBorder="1" applyAlignment="1">
      <alignment horizontal="center" vertical="center" wrapText="1"/>
    </xf>
    <xf numFmtId="0" fontId="38" fillId="4" borderId="113" xfId="0" applyFont="1" applyFill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/>
    </xf>
    <xf numFmtId="0" fontId="17" fillId="0" borderId="136" xfId="0" applyFont="1" applyBorder="1" applyAlignment="1">
      <alignment horizontal="center" vertical="center"/>
    </xf>
    <xf numFmtId="0" fontId="17" fillId="0" borderId="136" xfId="0" quotePrefix="1" applyFont="1" applyBorder="1" applyAlignment="1">
      <alignment horizontal="center" vertical="center"/>
    </xf>
    <xf numFmtId="49" fontId="17" fillId="0" borderId="65" xfId="0" applyNumberFormat="1" applyFont="1" applyBorder="1" applyAlignment="1">
      <alignment horizontal="center" vertical="center"/>
    </xf>
    <xf numFmtId="0" fontId="11" fillId="0" borderId="109" xfId="0" applyFont="1" applyBorder="1" applyAlignment="1">
      <alignment vertical="top"/>
    </xf>
    <xf numFmtId="0" fontId="38" fillId="4" borderId="50" xfId="0" applyFont="1" applyFill="1" applyBorder="1" applyAlignment="1">
      <alignment horizontal="center" vertical="center"/>
    </xf>
    <xf numFmtId="0" fontId="38" fillId="4" borderId="53" xfId="0" applyFont="1" applyFill="1" applyBorder="1" applyAlignment="1">
      <alignment horizontal="center" vertical="center"/>
    </xf>
    <xf numFmtId="0" fontId="8" fillId="0" borderId="136" xfId="0" applyFont="1" applyBorder="1" applyAlignment="1" applyProtection="1">
      <alignment horizontal="center" vertical="center"/>
      <protection locked="0"/>
    </xf>
    <xf numFmtId="0" fontId="17" fillId="0" borderId="80" xfId="0" applyFont="1" applyBorder="1" applyAlignment="1">
      <alignment vertical="center"/>
    </xf>
    <xf numFmtId="0" fontId="17" fillId="0" borderId="64" xfId="0" applyFont="1" applyBorder="1" applyAlignment="1">
      <alignment vertical="center" wrapText="1"/>
    </xf>
    <xf numFmtId="0" fontId="17" fillId="0" borderId="80" xfId="0" applyFont="1" applyBorder="1" applyAlignment="1">
      <alignment vertical="center" wrapText="1"/>
    </xf>
    <xf numFmtId="0" fontId="17" fillId="0" borderId="66" xfId="0" applyFont="1" applyBorder="1" applyAlignment="1">
      <alignment vertical="center"/>
    </xf>
    <xf numFmtId="0" fontId="38" fillId="4" borderId="71" xfId="0" applyFont="1" applyFill="1" applyBorder="1" applyAlignment="1">
      <alignment horizontal="center" vertical="center"/>
    </xf>
    <xf numFmtId="0" fontId="17" fillId="0" borderId="68" xfId="0" applyFont="1" applyBorder="1" applyAlignment="1">
      <alignment horizontal="center" vertical="center" wrapText="1"/>
    </xf>
    <xf numFmtId="17" fontId="17" fillId="0" borderId="68" xfId="0" quotePrefix="1" applyNumberFormat="1" applyFont="1" applyBorder="1" applyAlignment="1">
      <alignment horizontal="center" vertical="center"/>
    </xf>
    <xf numFmtId="17" fontId="17" fillId="0" borderId="71" xfId="0" quotePrefix="1" applyNumberFormat="1" applyFont="1" applyBorder="1" applyAlignment="1">
      <alignment horizontal="center" vertical="center"/>
    </xf>
    <xf numFmtId="17" fontId="17" fillId="0" borderId="69" xfId="0" quotePrefix="1" applyNumberFormat="1" applyFont="1" applyBorder="1" applyAlignment="1">
      <alignment horizontal="center" vertical="center"/>
    </xf>
    <xf numFmtId="0" fontId="17" fillId="0" borderId="51" xfId="0" applyFont="1" applyBorder="1" applyAlignment="1">
      <alignment horizontal="center"/>
    </xf>
    <xf numFmtId="0" fontId="17" fillId="0" borderId="67" xfId="0" applyFont="1" applyBorder="1" applyAlignment="1">
      <alignment horizontal="center"/>
    </xf>
    <xf numFmtId="0" fontId="17" fillId="0" borderId="68" xfId="0" applyFont="1" applyBorder="1" applyAlignment="1">
      <alignment horizontal="center"/>
    </xf>
    <xf numFmtId="0" fontId="38" fillId="0" borderId="50" xfId="0" applyFont="1" applyBorder="1" applyAlignment="1">
      <alignment horizontal="center" vertical="center" wrapText="1"/>
    </xf>
    <xf numFmtId="0" fontId="38" fillId="0" borderId="53" xfId="0" applyFont="1" applyBorder="1" applyAlignment="1">
      <alignment horizontal="center" vertical="center" wrapText="1"/>
    </xf>
    <xf numFmtId="0" fontId="38" fillId="0" borderId="113" xfId="0" applyFont="1" applyBorder="1" applyAlignment="1">
      <alignment horizontal="center" vertical="center" wrapText="1"/>
    </xf>
    <xf numFmtId="0" fontId="43" fillId="0" borderId="64" xfId="0" applyFont="1" applyBorder="1" applyAlignment="1">
      <alignment horizontal="center"/>
    </xf>
    <xf numFmtId="0" fontId="17" fillId="0" borderId="69" xfId="0" applyFont="1" applyBorder="1" applyAlignment="1">
      <alignment horizontal="center"/>
    </xf>
    <xf numFmtId="0" fontId="43" fillId="0" borderId="68" xfId="0" applyFont="1" applyBorder="1" applyAlignment="1">
      <alignment horizontal="center"/>
    </xf>
    <xf numFmtId="0" fontId="17" fillId="0" borderId="70" xfId="0" applyFont="1" applyBorder="1" applyAlignment="1">
      <alignment horizontal="center"/>
    </xf>
    <xf numFmtId="0" fontId="47" fillId="0" borderId="64" xfId="0" applyFont="1" applyBorder="1" applyAlignment="1">
      <alignment vertical="center"/>
    </xf>
    <xf numFmtId="0" fontId="17" fillId="0" borderId="66" xfId="0" applyFont="1" applyBorder="1" applyAlignment="1">
      <alignment vertical="center" wrapText="1"/>
    </xf>
    <xf numFmtId="0" fontId="10" fillId="0" borderId="0" xfId="0" applyFont="1" applyAlignment="1">
      <alignment horizontal="left"/>
    </xf>
    <xf numFmtId="49" fontId="8" fillId="0" borderId="109" xfId="0" applyNumberFormat="1" applyFont="1" applyBorder="1" applyAlignment="1" applyProtection="1">
      <alignment horizontal="left"/>
      <protection locked="0"/>
    </xf>
    <xf numFmtId="49" fontId="8" fillId="0" borderId="108" xfId="0" applyNumberFormat="1" applyFont="1" applyBorder="1" applyAlignment="1" applyProtection="1">
      <alignment horizontal="left"/>
      <protection locked="0"/>
    </xf>
    <xf numFmtId="49" fontId="8" fillId="0" borderId="109" xfId="0" applyNumberFormat="1" applyFont="1" applyBorder="1" applyAlignment="1" applyProtection="1">
      <alignment horizontal="left" vertical="center"/>
      <protection locked="0"/>
    </xf>
    <xf numFmtId="0" fontId="0" fillId="0" borderId="115" xfId="0" applyBorder="1" applyAlignment="1">
      <alignment horizontal="left" vertical="top" wrapText="1"/>
    </xf>
    <xf numFmtId="0" fontId="0" fillId="0" borderId="116" xfId="0" applyBorder="1" applyAlignment="1">
      <alignment horizontal="left" vertical="top" wrapText="1"/>
    </xf>
    <xf numFmtId="0" fontId="0" fillId="0" borderId="118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19" xfId="0" applyBorder="1" applyAlignment="1">
      <alignment horizontal="left" vertical="top" wrapText="1"/>
    </xf>
    <xf numFmtId="0" fontId="0" fillId="0" borderId="120" xfId="0" applyBorder="1" applyAlignment="1">
      <alignment horizontal="left" vertical="top" wrapText="1"/>
    </xf>
    <xf numFmtId="0" fontId="11" fillId="0" borderId="0" xfId="0" applyFont="1" applyAlignment="1">
      <alignment horizontal="left" vertical="distributed"/>
    </xf>
    <xf numFmtId="0" fontId="32" fillId="0" borderId="119" xfId="0" quotePrefix="1" applyFont="1" applyBorder="1" applyAlignment="1">
      <alignment horizontal="right"/>
    </xf>
    <xf numFmtId="0" fontId="32" fillId="0" borderId="120" xfId="0" quotePrefix="1" applyFont="1" applyBorder="1" applyAlignment="1">
      <alignment horizontal="right"/>
    </xf>
    <xf numFmtId="0" fontId="32" fillId="0" borderId="121" xfId="0" quotePrefix="1" applyFont="1" applyBorder="1" applyAlignment="1">
      <alignment horizontal="right"/>
    </xf>
    <xf numFmtId="49" fontId="12" fillId="0" borderId="123" xfId="0" applyNumberFormat="1" applyFont="1" applyBorder="1" applyAlignment="1" applyProtection="1">
      <alignment horizontal="left"/>
      <protection locked="0"/>
    </xf>
    <xf numFmtId="49" fontId="12" fillId="0" borderId="109" xfId="0" applyNumberFormat="1" applyFont="1" applyBorder="1" applyAlignment="1" applyProtection="1">
      <alignment horizontal="left"/>
      <protection locked="0"/>
    </xf>
    <xf numFmtId="49" fontId="12" fillId="0" borderId="124" xfId="0" applyNumberFormat="1" applyFont="1" applyBorder="1" applyAlignment="1" applyProtection="1">
      <alignment horizontal="left"/>
      <protection locked="0"/>
    </xf>
    <xf numFmtId="0" fontId="41" fillId="0" borderId="0" xfId="0" applyFont="1" applyAlignment="1">
      <alignment horizontal="distributed"/>
    </xf>
    <xf numFmtId="0" fontId="41" fillId="0" borderId="0" xfId="0" applyFont="1" applyAlignment="1">
      <alignment horizontal="left"/>
    </xf>
    <xf numFmtId="49" fontId="13" fillId="0" borderId="39" xfId="0" applyNumberFormat="1" applyFont="1" applyBorder="1" applyAlignment="1" applyProtection="1">
      <alignment horizontal="left"/>
      <protection locked="0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32" fillId="0" borderId="115" xfId="0" applyFont="1" applyBorder="1" applyAlignment="1">
      <alignment horizontal="center" vertical="center"/>
    </xf>
    <xf numFmtId="0" fontId="32" fillId="0" borderId="116" xfId="0" applyFont="1" applyBorder="1" applyAlignment="1">
      <alignment horizontal="center" vertical="center"/>
    </xf>
    <xf numFmtId="0" fontId="32" fillId="0" borderId="118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2" fontId="32" fillId="0" borderId="118" xfId="0" applyNumberFormat="1" applyFont="1" applyBorder="1" applyAlignment="1">
      <alignment horizontal="right" vertical="center"/>
    </xf>
    <xf numFmtId="2" fontId="32" fillId="0" borderId="0" xfId="0" applyNumberFormat="1" applyFont="1" applyAlignment="1">
      <alignment horizontal="right" vertical="center"/>
    </xf>
    <xf numFmtId="0" fontId="32" fillId="0" borderId="103" xfId="0" applyFont="1" applyBorder="1" applyAlignment="1">
      <alignment horizontal="left" vertical="center"/>
    </xf>
    <xf numFmtId="0" fontId="31" fillId="0" borderId="135" xfId="0" applyFont="1" applyBorder="1" applyAlignment="1">
      <alignment horizontal="center" vertical="center" wrapText="1"/>
    </xf>
    <xf numFmtId="0" fontId="31" fillId="0" borderId="107" xfId="0" applyFont="1" applyBorder="1" applyAlignment="1">
      <alignment horizontal="center" vertical="center" wrapText="1"/>
    </xf>
    <xf numFmtId="0" fontId="17" fillId="0" borderId="80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17" fillId="6" borderId="12" xfId="0" quotePrefix="1" applyFont="1" applyFill="1" applyBorder="1" applyAlignment="1">
      <alignment horizontal="center" vertical="center"/>
    </xf>
    <xf numFmtId="0" fontId="17" fillId="6" borderId="97" xfId="0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/>
    </xf>
    <xf numFmtId="0" fontId="17" fillId="0" borderId="66" xfId="0" applyFont="1" applyBorder="1" applyAlignment="1">
      <alignment horizontal="left" vertical="center"/>
    </xf>
    <xf numFmtId="0" fontId="17" fillId="0" borderId="64" xfId="0" applyFont="1" applyBorder="1" applyAlignment="1">
      <alignment horizontal="left" vertical="center"/>
    </xf>
    <xf numFmtId="0" fontId="17" fillId="0" borderId="51" xfId="0" applyFont="1" applyBorder="1" applyAlignment="1">
      <alignment horizontal="left" vertical="center"/>
    </xf>
    <xf numFmtId="0" fontId="17" fillId="0" borderId="66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 wrapText="1"/>
    </xf>
    <xf numFmtId="0" fontId="31" fillId="0" borderId="111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/>
    </xf>
    <xf numFmtId="0" fontId="17" fillId="0" borderId="82" xfId="0" applyFont="1" applyBorder="1" applyAlignment="1">
      <alignment horizontal="center" vertical="center"/>
    </xf>
    <xf numFmtId="0" fontId="17" fillId="0" borderId="84" xfId="0" applyFont="1" applyBorder="1" applyAlignment="1">
      <alignment horizontal="center" vertical="center"/>
    </xf>
    <xf numFmtId="0" fontId="31" fillId="0" borderId="99" xfId="0" applyFont="1" applyBorder="1" applyAlignment="1">
      <alignment horizontal="center" vertical="center" wrapText="1"/>
    </xf>
    <xf numFmtId="0" fontId="31" fillId="0" borderId="134" xfId="0" applyFont="1" applyBorder="1" applyAlignment="1">
      <alignment horizontal="center" vertical="center" wrapText="1"/>
    </xf>
    <xf numFmtId="0" fontId="38" fillId="4" borderId="80" xfId="0" applyFont="1" applyFill="1" applyBorder="1" applyAlignment="1">
      <alignment horizontal="center" vertical="center"/>
    </xf>
    <xf numFmtId="0" fontId="38" fillId="4" borderId="64" xfId="0" applyFont="1" applyFill="1" applyBorder="1" applyAlignment="1">
      <alignment horizontal="center" vertical="center"/>
    </xf>
    <xf numFmtId="0" fontId="38" fillId="4" borderId="65" xfId="0" applyFont="1" applyFill="1" applyBorder="1" applyAlignment="1">
      <alignment horizontal="center" vertical="center"/>
    </xf>
    <xf numFmtId="0" fontId="17" fillId="0" borderId="81" xfId="0" applyFont="1" applyBorder="1" applyAlignment="1">
      <alignment horizontal="center" vertical="center"/>
    </xf>
    <xf numFmtId="0" fontId="31" fillId="0" borderId="137" xfId="0" applyFont="1" applyBorder="1" applyAlignment="1">
      <alignment horizontal="center" vertical="center" wrapText="1"/>
    </xf>
    <xf numFmtId="0" fontId="31" fillId="0" borderId="72" xfId="0" applyFont="1" applyBorder="1" applyAlignment="1">
      <alignment horizontal="center" vertical="center" wrapText="1"/>
    </xf>
    <xf numFmtId="0" fontId="31" fillId="0" borderId="138" xfId="0" applyFont="1" applyBorder="1" applyAlignment="1">
      <alignment horizontal="center" vertical="center" wrapText="1"/>
    </xf>
    <xf numFmtId="0" fontId="13" fillId="0" borderId="80" xfId="0" applyFont="1" applyBorder="1" applyAlignment="1" applyProtection="1">
      <alignment horizontal="center" vertical="center"/>
      <protection locked="0"/>
    </xf>
    <xf numFmtId="0" fontId="13" fillId="0" borderId="64" xfId="0" applyFont="1" applyBorder="1" applyAlignment="1" applyProtection="1">
      <alignment horizontal="center" vertical="center"/>
      <protection locked="0"/>
    </xf>
    <xf numFmtId="0" fontId="13" fillId="0" borderId="65" xfId="0" applyFont="1" applyBorder="1" applyAlignment="1" applyProtection="1">
      <alignment horizontal="center" vertical="center"/>
      <protection locked="0"/>
    </xf>
    <xf numFmtId="0" fontId="13" fillId="0" borderId="79" xfId="0" applyFont="1" applyBorder="1" applyAlignment="1" applyProtection="1">
      <alignment horizontal="center" vertical="center"/>
      <protection locked="0"/>
    </xf>
    <xf numFmtId="0" fontId="13" fillId="0" borderId="51" xfId="0" applyFont="1" applyBorder="1" applyAlignment="1" applyProtection="1">
      <alignment horizontal="center" vertical="center"/>
      <protection locked="0"/>
    </xf>
    <xf numFmtId="0" fontId="38" fillId="4" borderId="79" xfId="0" applyFont="1" applyFill="1" applyBorder="1" applyAlignment="1">
      <alignment horizontal="center" vertical="center"/>
    </xf>
    <xf numFmtId="0" fontId="38" fillId="4" borderId="51" xfId="0" applyFont="1" applyFill="1" applyBorder="1" applyAlignment="1">
      <alignment horizontal="center" vertical="center"/>
    </xf>
    <xf numFmtId="0" fontId="31" fillId="0" borderId="133" xfId="0" applyFont="1" applyBorder="1" applyAlignment="1">
      <alignment horizontal="center" vertical="center" wrapText="1"/>
    </xf>
    <xf numFmtId="0" fontId="31" fillId="0" borderId="110" xfId="0" applyFont="1" applyBorder="1" applyAlignment="1">
      <alignment horizontal="center" vertical="center" wrapText="1"/>
    </xf>
    <xf numFmtId="0" fontId="8" fillId="0" borderId="64" xfId="0" applyFont="1" applyBorder="1" applyAlignment="1" applyProtection="1">
      <alignment horizontal="center" vertical="center"/>
      <protection locked="0"/>
    </xf>
    <xf numFmtId="0" fontId="8" fillId="0" borderId="65" xfId="0" applyFont="1" applyBorder="1" applyAlignment="1" applyProtection="1">
      <alignment horizontal="center" vertical="center"/>
      <protection locked="0"/>
    </xf>
    <xf numFmtId="0" fontId="8" fillId="0" borderId="51" xfId="0" applyFont="1" applyBorder="1" applyAlignment="1" applyProtection="1">
      <alignment horizontal="center" vertical="center"/>
      <protection locked="0"/>
    </xf>
    <xf numFmtId="0" fontId="8" fillId="0" borderId="80" xfId="0" applyFont="1" applyBorder="1" applyAlignment="1" applyProtection="1">
      <alignment horizontal="center" vertical="center"/>
      <protection locked="0"/>
    </xf>
    <xf numFmtId="0" fontId="38" fillId="4" borderId="54" xfId="0" applyFont="1" applyFill="1" applyBorder="1" applyAlignment="1">
      <alignment horizontal="center" vertical="center"/>
    </xf>
    <xf numFmtId="49" fontId="17" fillId="0" borderId="81" xfId="0" applyNumberFormat="1" applyFont="1" applyBorder="1" applyAlignment="1">
      <alignment horizontal="center" vertical="center"/>
    </xf>
    <xf numFmtId="49" fontId="17" fillId="0" borderId="84" xfId="0" applyNumberFormat="1" applyFont="1" applyBorder="1" applyAlignment="1">
      <alignment horizontal="center" vertical="center"/>
    </xf>
    <xf numFmtId="49" fontId="17" fillId="0" borderId="83" xfId="0" applyNumberFormat="1" applyFont="1" applyBorder="1" applyAlignment="1">
      <alignment horizontal="center" vertical="center"/>
    </xf>
    <xf numFmtId="0" fontId="17" fillId="0" borderId="80" xfId="0" applyFont="1" applyBorder="1" applyAlignment="1">
      <alignment vertical="center"/>
    </xf>
    <xf numFmtId="0" fontId="17" fillId="0" borderId="54" xfId="0" applyFont="1" applyBorder="1" applyAlignment="1">
      <alignment vertical="center"/>
    </xf>
    <xf numFmtId="0" fontId="17" fillId="0" borderId="54" xfId="0" applyFont="1" applyBorder="1" applyAlignment="1">
      <alignment horizontal="center" vertical="center"/>
    </xf>
    <xf numFmtId="0" fontId="17" fillId="0" borderId="80" xfId="0" applyFont="1" applyBorder="1" applyAlignment="1">
      <alignment vertical="center" wrapText="1"/>
    </xf>
    <xf numFmtId="0" fontId="17" fillId="0" borderId="51" xfId="0" applyFont="1" applyBorder="1" applyAlignment="1">
      <alignment vertical="center" wrapText="1"/>
    </xf>
    <xf numFmtId="16" fontId="17" fillId="0" borderId="81" xfId="0" quotePrefix="1" applyNumberFormat="1" applyFont="1" applyBorder="1" applyAlignment="1">
      <alignment horizontal="center" vertical="center" wrapText="1"/>
    </xf>
    <xf numFmtId="0" fontId="17" fillId="0" borderId="82" xfId="0" applyFont="1" applyBorder="1" applyAlignment="1">
      <alignment horizontal="center" vertical="center" wrapText="1"/>
    </xf>
    <xf numFmtId="0" fontId="17" fillId="0" borderId="84" xfId="0" applyFont="1" applyBorder="1" applyAlignment="1">
      <alignment horizontal="center" vertical="center" wrapText="1"/>
    </xf>
    <xf numFmtId="0" fontId="17" fillId="0" borderId="64" xfId="0" applyFont="1" applyBorder="1" applyAlignment="1">
      <alignment vertical="center"/>
    </xf>
    <xf numFmtId="0" fontId="17" fillId="0" borderId="51" xfId="0" applyFont="1" applyBorder="1" applyAlignment="1">
      <alignment vertical="center"/>
    </xf>
    <xf numFmtId="0" fontId="17" fillId="0" borderId="80" xfId="0" applyFont="1" applyBorder="1" applyAlignment="1">
      <alignment horizontal="center" vertical="center" wrapText="1"/>
    </xf>
    <xf numFmtId="0" fontId="17" fillId="0" borderId="64" xfId="0" applyFont="1" applyBorder="1" applyAlignment="1">
      <alignment horizontal="center" vertical="center" wrapText="1"/>
    </xf>
    <xf numFmtId="0" fontId="17" fillId="0" borderId="51" xfId="0" applyFont="1" applyBorder="1" applyAlignment="1">
      <alignment horizontal="center" vertical="center" wrapText="1"/>
    </xf>
    <xf numFmtId="49" fontId="17" fillId="0" borderId="82" xfId="0" applyNumberFormat="1" applyFont="1" applyBorder="1" applyAlignment="1">
      <alignment horizontal="center" vertical="center"/>
    </xf>
    <xf numFmtId="0" fontId="17" fillId="0" borderId="64" xfId="0" applyFont="1" applyBorder="1" applyAlignment="1">
      <alignment vertical="center" wrapText="1"/>
    </xf>
    <xf numFmtId="0" fontId="24" fillId="0" borderId="87" xfId="0" applyFont="1" applyBorder="1" applyAlignment="1">
      <alignment horizontal="center" vertical="center"/>
    </xf>
    <xf numFmtId="0" fontId="8" fillId="0" borderId="66" xfId="0" applyFont="1" applyBorder="1" applyAlignment="1" applyProtection="1">
      <alignment horizontal="center" vertical="center"/>
      <protection locked="0"/>
    </xf>
    <xf numFmtId="0" fontId="8" fillId="0" borderId="79" xfId="0" applyFont="1" applyBorder="1" applyAlignment="1" applyProtection="1">
      <alignment horizontal="center" vertical="center"/>
      <protection locked="0"/>
    </xf>
    <xf numFmtId="0" fontId="31" fillId="0" borderId="91" xfId="0" applyFont="1" applyBorder="1" applyAlignment="1">
      <alignment horizontal="center" wrapText="1"/>
    </xf>
    <xf numFmtId="0" fontId="31" fillId="0" borderId="74" xfId="0" applyFont="1" applyBorder="1" applyAlignment="1">
      <alignment horizontal="center" wrapText="1"/>
    </xf>
    <xf numFmtId="0" fontId="17" fillId="0" borderId="71" xfId="0" applyFont="1" applyBorder="1" applyAlignment="1">
      <alignment horizontal="center" vertical="center"/>
    </xf>
    <xf numFmtId="0" fontId="13" fillId="0" borderId="66" xfId="0" applyFont="1" applyBorder="1" applyAlignment="1" applyProtection="1">
      <alignment horizontal="center" vertical="center"/>
      <protection locked="0"/>
    </xf>
    <xf numFmtId="0" fontId="22" fillId="0" borderId="64" xfId="0" applyFont="1" applyBorder="1" applyAlignment="1" applyProtection="1">
      <alignment horizontal="center" vertical="center"/>
      <protection locked="0"/>
    </xf>
    <xf numFmtId="0" fontId="22" fillId="0" borderId="65" xfId="0" applyFont="1" applyBorder="1" applyAlignment="1" applyProtection="1">
      <alignment horizontal="center" vertical="center"/>
      <protection locked="0"/>
    </xf>
    <xf numFmtId="0" fontId="8" fillId="0" borderId="54" xfId="0" applyFont="1" applyBorder="1" applyAlignment="1" applyProtection="1">
      <alignment horizontal="center" vertical="center"/>
      <protection locked="0"/>
    </xf>
    <xf numFmtId="0" fontId="39" fillId="4" borderId="64" xfId="0" applyFont="1" applyFill="1" applyBorder="1" applyAlignment="1">
      <alignment horizontal="center" vertical="center"/>
    </xf>
    <xf numFmtId="0" fontId="39" fillId="4" borderId="65" xfId="0" applyFont="1" applyFill="1" applyBorder="1" applyAlignment="1">
      <alignment horizontal="center" vertical="center"/>
    </xf>
    <xf numFmtId="0" fontId="39" fillId="4" borderId="79" xfId="0" applyFont="1" applyFill="1" applyBorder="1" applyAlignment="1">
      <alignment horizontal="center" vertical="center"/>
    </xf>
    <xf numFmtId="0" fontId="39" fillId="4" borderId="51" xfId="0" applyFont="1" applyFill="1" applyBorder="1" applyAlignment="1">
      <alignment horizontal="center" vertical="center"/>
    </xf>
    <xf numFmtId="0" fontId="22" fillId="0" borderId="80" xfId="0" applyFont="1" applyBorder="1" applyAlignment="1" applyProtection="1">
      <alignment horizontal="center" vertical="center"/>
      <protection locked="0"/>
    </xf>
    <xf numFmtId="16" fontId="17" fillId="0" borderId="82" xfId="0" quotePrefix="1" applyNumberFormat="1" applyFont="1" applyBorder="1" applyAlignment="1">
      <alignment horizontal="center" vertical="center"/>
    </xf>
    <xf numFmtId="0" fontId="17" fillId="0" borderId="83" xfId="0" applyFont="1" applyBorder="1" applyAlignment="1">
      <alignment horizontal="center" vertical="center"/>
    </xf>
    <xf numFmtId="0" fontId="17" fillId="0" borderId="79" xfId="0" applyFont="1" applyBorder="1" applyAlignment="1">
      <alignment horizontal="center" vertical="center"/>
    </xf>
    <xf numFmtId="0" fontId="17" fillId="0" borderId="80" xfId="0" applyFont="1" applyBorder="1" applyAlignment="1">
      <alignment horizontal="left" vertical="center"/>
    </xf>
    <xf numFmtId="0" fontId="17" fillId="0" borderId="54" xfId="0" applyFont="1" applyBorder="1" applyAlignment="1">
      <alignment horizontal="left" vertical="center"/>
    </xf>
    <xf numFmtId="0" fontId="17" fillId="0" borderId="66" xfId="0" applyFont="1" applyBorder="1" applyAlignment="1">
      <alignment horizontal="center" vertical="center" wrapText="1"/>
    </xf>
    <xf numFmtId="16" fontId="17" fillId="0" borderId="81" xfId="0" quotePrefix="1" applyNumberFormat="1" applyFont="1" applyBorder="1" applyAlignment="1">
      <alignment horizontal="center" vertical="center"/>
    </xf>
    <xf numFmtId="0" fontId="32" fillId="0" borderId="118" xfId="0" quotePrefix="1" applyFont="1" applyBorder="1" applyAlignment="1">
      <alignment horizontal="left"/>
    </xf>
    <xf numFmtId="0" fontId="32" fillId="0" borderId="0" xfId="0" quotePrefix="1" applyFont="1" applyAlignment="1">
      <alignment horizontal="left"/>
    </xf>
    <xf numFmtId="0" fontId="32" fillId="0" borderId="103" xfId="0" quotePrefix="1" applyFont="1" applyBorder="1" applyAlignment="1">
      <alignment horizontal="left"/>
    </xf>
    <xf numFmtId="0" fontId="32" fillId="0" borderId="119" xfId="0" quotePrefix="1" applyFont="1" applyBorder="1" applyAlignment="1">
      <alignment horizontal="left"/>
    </xf>
    <xf numFmtId="0" fontId="32" fillId="0" borderId="120" xfId="0" quotePrefix="1" applyFont="1" applyBorder="1" applyAlignment="1">
      <alignment horizontal="left"/>
    </xf>
    <xf numFmtId="0" fontId="32" fillId="0" borderId="121" xfId="0" quotePrefix="1" applyFont="1" applyBorder="1" applyAlignment="1">
      <alignment horizontal="left"/>
    </xf>
    <xf numFmtId="0" fontId="24" fillId="0" borderId="33" xfId="0" applyFont="1" applyBorder="1" applyAlignment="1">
      <alignment horizontal="center" wrapText="1"/>
    </xf>
    <xf numFmtId="0" fontId="24" fillId="0" borderId="82" xfId="0" applyFont="1" applyBorder="1" applyAlignment="1">
      <alignment horizontal="center" wrapText="1"/>
    </xf>
    <xf numFmtId="0" fontId="24" fillId="0" borderId="66" xfId="0" applyFont="1" applyBorder="1" applyAlignment="1">
      <alignment horizontal="left"/>
    </xf>
    <xf numFmtId="0" fontId="24" fillId="0" borderId="54" xfId="0" applyFont="1" applyBorder="1" applyAlignment="1">
      <alignment horizontal="left"/>
    </xf>
    <xf numFmtId="0" fontId="24" fillId="0" borderId="66" xfId="0" applyFont="1" applyBorder="1" applyAlignment="1">
      <alignment horizontal="center" textRotation="90"/>
    </xf>
    <xf numFmtId="0" fontId="24" fillId="0" borderId="54" xfId="0" applyFont="1" applyBorder="1" applyAlignment="1">
      <alignment horizontal="center" textRotation="90"/>
    </xf>
    <xf numFmtId="0" fontId="25" fillId="0" borderId="66" xfId="0" applyFont="1" applyBorder="1" applyAlignment="1">
      <alignment horizontal="center" wrapText="1"/>
    </xf>
    <xf numFmtId="0" fontId="25" fillId="0" borderId="54" xfId="0" applyFont="1" applyBorder="1" applyAlignment="1">
      <alignment horizontal="center" wrapText="1"/>
    </xf>
    <xf numFmtId="49" fontId="17" fillId="0" borderId="33" xfId="0" applyNumberFormat="1" applyFont="1" applyBorder="1" applyAlignment="1">
      <alignment horizontal="center" vertical="center"/>
    </xf>
    <xf numFmtId="0" fontId="17" fillId="0" borderId="66" xfId="0" applyFont="1" applyBorder="1" applyAlignment="1">
      <alignment vertical="center"/>
    </xf>
    <xf numFmtId="0" fontId="17" fillId="0" borderId="54" xfId="0" applyFont="1" applyBorder="1" applyAlignment="1">
      <alignment horizontal="center" vertical="center" wrapText="1"/>
    </xf>
    <xf numFmtId="0" fontId="17" fillId="0" borderId="81" xfId="0" applyFont="1" applyBorder="1" applyAlignment="1">
      <alignment horizontal="center" vertical="center" wrapText="1"/>
    </xf>
    <xf numFmtId="0" fontId="17" fillId="0" borderId="82" xfId="0" quotePrefix="1" applyFont="1" applyBorder="1" applyAlignment="1">
      <alignment horizontal="center" vertical="center" wrapText="1"/>
    </xf>
    <xf numFmtId="0" fontId="17" fillId="0" borderId="80" xfId="0" applyFont="1" applyBorder="1" applyAlignment="1">
      <alignment horizontal="center" wrapText="1"/>
    </xf>
    <xf numFmtId="0" fontId="17" fillId="0" borderId="51" xfId="0" applyFont="1" applyBorder="1" applyAlignment="1">
      <alignment horizontal="center" wrapText="1"/>
    </xf>
    <xf numFmtId="0" fontId="43" fillId="0" borderId="80" xfId="0" applyFont="1" applyBorder="1" applyAlignment="1">
      <alignment horizontal="center" vertical="center"/>
    </xf>
    <xf numFmtId="0" fontId="43" fillId="0" borderId="64" xfId="0" applyFont="1" applyBorder="1" applyAlignment="1">
      <alignment horizontal="center" vertical="center"/>
    </xf>
    <xf numFmtId="0" fontId="43" fillId="0" borderId="51" xfId="0" applyFont="1" applyBorder="1" applyAlignment="1">
      <alignment horizontal="center" vertical="center"/>
    </xf>
    <xf numFmtId="49" fontId="17" fillId="0" borderId="81" xfId="0" quotePrefix="1" applyNumberFormat="1" applyFont="1" applyBorder="1" applyAlignment="1">
      <alignment horizontal="center" vertical="center"/>
    </xf>
    <xf numFmtId="0" fontId="17" fillId="0" borderId="81" xfId="0" quotePrefix="1" applyFont="1" applyBorder="1" applyAlignment="1">
      <alignment horizontal="center" vertical="center"/>
    </xf>
    <xf numFmtId="0" fontId="17" fillId="0" borderId="64" xfId="0" applyFont="1" applyBorder="1" applyAlignment="1">
      <alignment horizontal="left" vertical="center" wrapText="1"/>
    </xf>
    <xf numFmtId="0" fontId="17" fillId="0" borderId="54" xfId="0" applyFont="1" applyBorder="1" applyAlignment="1">
      <alignment horizontal="left" vertical="center" wrapText="1"/>
    </xf>
    <xf numFmtId="0" fontId="17" fillId="0" borderId="82" xfId="0" quotePrefix="1" applyFont="1" applyBorder="1" applyAlignment="1">
      <alignment horizontal="center" vertical="center"/>
    </xf>
    <xf numFmtId="0" fontId="17" fillId="0" borderId="54" xfId="0" applyFont="1" applyBorder="1" applyAlignment="1">
      <alignment vertical="center" wrapText="1"/>
    </xf>
    <xf numFmtId="16" fontId="17" fillId="0" borderId="84" xfId="0" quotePrefix="1" applyNumberFormat="1" applyFont="1" applyBorder="1" applyAlignment="1">
      <alignment horizontal="center" vertical="center"/>
    </xf>
    <xf numFmtId="0" fontId="17" fillId="6" borderId="33" xfId="0" applyFont="1" applyFill="1" applyBorder="1" applyAlignment="1">
      <alignment horizontal="center" vertical="center"/>
    </xf>
    <xf numFmtId="0" fontId="17" fillId="6" borderId="82" xfId="0" applyFont="1" applyFill="1" applyBorder="1" applyAlignment="1">
      <alignment horizontal="center" vertical="center"/>
    </xf>
    <xf numFmtId="0" fontId="17" fillId="6" borderId="83" xfId="0" applyFont="1" applyFill="1" applyBorder="1" applyAlignment="1">
      <alignment horizontal="center" vertical="center"/>
    </xf>
    <xf numFmtId="0" fontId="8" fillId="0" borderId="130" xfId="0" applyFont="1" applyBorder="1" applyAlignment="1">
      <alignment horizontal="left" vertical="center" wrapText="1"/>
    </xf>
    <xf numFmtId="0" fontId="8" fillId="0" borderId="131" xfId="0" applyFont="1" applyBorder="1" applyAlignment="1">
      <alignment horizontal="left" vertical="center" wrapText="1"/>
    </xf>
    <xf numFmtId="0" fontId="8" fillId="0" borderId="128" xfId="0" applyFont="1" applyBorder="1" applyAlignment="1">
      <alignment horizontal="left" vertical="center"/>
    </xf>
    <xf numFmtId="0" fontId="8" fillId="0" borderId="109" xfId="0" applyFont="1" applyBorder="1" applyAlignment="1">
      <alignment horizontal="left" vertical="center"/>
    </xf>
    <xf numFmtId="0" fontId="17" fillId="0" borderId="50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31" fillId="0" borderId="28" xfId="0" applyFont="1" applyBorder="1" applyAlignment="1">
      <alignment horizontal="center" vertical="center" wrapText="1"/>
    </xf>
    <xf numFmtId="0" fontId="31" fillId="0" borderId="114" xfId="0" applyFont="1" applyBorder="1" applyAlignment="1">
      <alignment horizontal="center" vertical="center" wrapText="1"/>
    </xf>
    <xf numFmtId="0" fontId="38" fillId="4" borderId="66" xfId="0" applyFont="1" applyFill="1" applyBorder="1" applyAlignment="1">
      <alignment horizontal="center" vertical="center"/>
    </xf>
    <xf numFmtId="0" fontId="17" fillId="0" borderId="136" xfId="0" applyFont="1" applyBorder="1" applyAlignment="1">
      <alignment horizontal="center" vertical="center"/>
    </xf>
    <xf numFmtId="0" fontId="17" fillId="0" borderId="139" xfId="0" applyFont="1" applyBorder="1" applyAlignment="1">
      <alignment horizontal="center" vertical="center"/>
    </xf>
    <xf numFmtId="0" fontId="13" fillId="0" borderId="71" xfId="0" applyFont="1" applyBorder="1" applyAlignment="1" applyProtection="1">
      <alignment horizontal="center" vertical="center"/>
      <protection locked="0"/>
    </xf>
    <xf numFmtId="0" fontId="13" fillId="0" borderId="139" xfId="0" applyFont="1" applyBorder="1" applyAlignment="1" applyProtection="1">
      <alignment horizontal="center" vertical="center"/>
      <protection locked="0"/>
    </xf>
    <xf numFmtId="0" fontId="46" fillId="6" borderId="80" xfId="0" applyFont="1" applyFill="1" applyBorder="1" applyAlignment="1">
      <alignment horizontal="center" vertical="center" wrapText="1"/>
    </xf>
    <xf numFmtId="0" fontId="46" fillId="6" borderId="64" xfId="0" applyFont="1" applyFill="1" applyBorder="1" applyAlignment="1">
      <alignment horizontal="center" vertical="center" wrapText="1"/>
    </xf>
    <xf numFmtId="0" fontId="46" fillId="6" borderId="51" xfId="0" applyFont="1" applyFill="1" applyBorder="1" applyAlignment="1">
      <alignment horizontal="center" vertical="center" wrapText="1"/>
    </xf>
    <xf numFmtId="0" fontId="17" fillId="0" borderId="68" xfId="0" applyFont="1" applyBorder="1" applyAlignment="1">
      <alignment horizontal="center" vertical="center"/>
    </xf>
    <xf numFmtId="0" fontId="17" fillId="0" borderId="69" xfId="0" applyFont="1" applyBorder="1" applyAlignment="1">
      <alignment horizontal="center" vertical="center"/>
    </xf>
    <xf numFmtId="0" fontId="13" fillId="0" borderId="68" xfId="0" applyFont="1" applyBorder="1" applyAlignment="1" applyProtection="1">
      <alignment horizontal="center" vertical="center"/>
      <protection locked="0"/>
    </xf>
    <xf numFmtId="0" fontId="13" fillId="0" borderId="69" xfId="0" applyFont="1" applyBorder="1" applyAlignment="1" applyProtection="1">
      <alignment horizontal="center" vertical="center"/>
      <protection locked="0"/>
    </xf>
    <xf numFmtId="0" fontId="0" fillId="0" borderId="81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0" xfId="0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0" fillId="0" borderId="8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64" xfId="0" applyBorder="1" applyAlignment="1">
      <alignment vertical="center" wrapText="1"/>
    </xf>
    <xf numFmtId="0" fontId="0" fillId="0" borderId="54" xfId="0" applyBorder="1" applyAlignment="1">
      <alignment vertical="center" wrapText="1"/>
    </xf>
    <xf numFmtId="0" fontId="0" fillId="0" borderId="64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1" fillId="0" borderId="66" xfId="0" applyFont="1" applyBorder="1" applyAlignment="1">
      <alignment horizontal="left"/>
    </xf>
    <xf numFmtId="0" fontId="0" fillId="0" borderId="64" xfId="0" applyBorder="1" applyAlignment="1">
      <alignment horizontal="left"/>
    </xf>
    <xf numFmtId="0" fontId="0" fillId="0" borderId="54" xfId="0" applyBorder="1" applyAlignment="1">
      <alignment horizontal="left"/>
    </xf>
    <xf numFmtId="0" fontId="1" fillId="0" borderId="92" xfId="0" applyFont="1" applyBorder="1" applyAlignment="1">
      <alignment horizontal="center"/>
    </xf>
    <xf numFmtId="0" fontId="0" fillId="0" borderId="93" xfId="0" applyBorder="1" applyAlignment="1">
      <alignment horizontal="center"/>
    </xf>
    <xf numFmtId="0" fontId="1" fillId="0" borderId="12" xfId="0" applyFont="1" applyBorder="1" applyAlignment="1">
      <alignment horizontal="center" textRotation="90"/>
    </xf>
    <xf numFmtId="0" fontId="0" fillId="0" borderId="97" xfId="0" applyBorder="1" applyAlignment="1">
      <alignment horizontal="center" textRotation="90"/>
    </xf>
    <xf numFmtId="0" fontId="0" fillId="0" borderId="33" xfId="0" applyBorder="1" applyAlignment="1">
      <alignment horizontal="center" vertical="center"/>
    </xf>
    <xf numFmtId="0" fontId="0" fillId="0" borderId="66" xfId="0" applyBorder="1" applyAlignment="1">
      <alignment vertical="center" wrapText="1"/>
    </xf>
    <xf numFmtId="0" fontId="0" fillId="0" borderId="66" xfId="0" applyBorder="1" applyAlignment="1">
      <alignment horizontal="center" vertical="center"/>
    </xf>
    <xf numFmtId="0" fontId="1" fillId="0" borderId="87" xfId="0" applyFont="1" applyBorder="1" applyAlignment="1">
      <alignment horizontal="center" vertical="center" wrapText="1"/>
    </xf>
    <xf numFmtId="0" fontId="1" fillId="0" borderId="9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top"/>
    </xf>
    <xf numFmtId="0" fontId="2" fillId="0" borderId="95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0" fillId="0" borderId="16" xfId="0" applyBorder="1" applyAlignment="1">
      <alignment horizontal="right"/>
    </xf>
    <xf numFmtId="0" fontId="0" fillId="0" borderId="86" xfId="0" applyBorder="1" applyAlignment="1">
      <alignment horizontal="right"/>
    </xf>
    <xf numFmtId="0" fontId="0" fillId="0" borderId="15" xfId="0" applyBorder="1" applyAlignment="1">
      <alignment horizontal="right"/>
    </xf>
    <xf numFmtId="0" fontId="7" fillId="0" borderId="9" xfId="0" applyFont="1" applyBorder="1"/>
    <xf numFmtId="0" fontId="7" fillId="0" borderId="78" xfId="0" applyFont="1" applyBorder="1"/>
    <xf numFmtId="0" fontId="7" fillId="0" borderId="87" xfId="0" applyFont="1" applyBorder="1" applyAlignment="1">
      <alignment horizontal="left"/>
    </xf>
    <xf numFmtId="0" fontId="7" fillId="0" borderId="96" xfId="0" applyFont="1" applyBorder="1" applyAlignment="1">
      <alignment horizontal="left"/>
    </xf>
    <xf numFmtId="0" fontId="1" fillId="0" borderId="100" xfId="0" applyFont="1" applyBorder="1" applyAlignment="1">
      <alignment horizontal="center" textRotation="90"/>
    </xf>
    <xf numFmtId="0" fontId="0" fillId="0" borderId="101" xfId="0" applyBorder="1"/>
    <xf numFmtId="0" fontId="1" fillId="0" borderId="102" xfId="0" applyFont="1" applyBorder="1" applyAlignment="1">
      <alignment horizontal="center" textRotation="90"/>
    </xf>
    <xf numFmtId="0" fontId="0" fillId="0" borderId="103" xfId="0" applyBorder="1"/>
    <xf numFmtId="0" fontId="1" fillId="0" borderId="104" xfId="0" applyFont="1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4" fillId="0" borderId="73" xfId="2" applyFont="1" applyFill="1" applyBorder="1" applyAlignment="1" applyProtection="1">
      <alignment horizontal="left"/>
    </xf>
    <xf numFmtId="0" fontId="7" fillId="0" borderId="73" xfId="0" applyFont="1" applyBorder="1" applyAlignment="1">
      <alignment horizontal="left"/>
    </xf>
    <xf numFmtId="0" fontId="7" fillId="0" borderId="105" xfId="0" applyFont="1" applyBorder="1" applyAlignment="1">
      <alignment horizontal="left"/>
    </xf>
    <xf numFmtId="0" fontId="0" fillId="0" borderId="88" xfId="0" applyBorder="1" applyAlignment="1">
      <alignment horizontal="right"/>
    </xf>
    <xf numFmtId="0" fontId="0" fillId="0" borderId="89" xfId="0" applyBorder="1" applyAlignment="1">
      <alignment horizontal="right"/>
    </xf>
    <xf numFmtId="0" fontId="0" fillId="0" borderId="90" xfId="0" applyBorder="1" applyAlignment="1">
      <alignment horizontal="right"/>
    </xf>
    <xf numFmtId="0" fontId="7" fillId="0" borderId="73" xfId="0" applyFont="1" applyBorder="1"/>
    <xf numFmtId="0" fontId="7" fillId="0" borderId="105" xfId="0" applyFont="1" applyBorder="1"/>
    <xf numFmtId="0" fontId="1" fillId="0" borderId="98" xfId="0" applyFont="1" applyBorder="1" applyAlignment="1">
      <alignment horizontal="left"/>
    </xf>
    <xf numFmtId="0" fontId="1" fillId="0" borderId="99" xfId="0" applyFont="1" applyBorder="1" applyAlignment="1">
      <alignment horizontal="left"/>
    </xf>
    <xf numFmtId="0" fontId="0" fillId="0" borderId="86" xfId="0" applyBorder="1"/>
    <xf numFmtId="0" fontId="0" fillId="0" borderId="15" xfId="0" applyBorder="1"/>
    <xf numFmtId="0" fontId="5" fillId="0" borderId="66" xfId="0" applyFont="1" applyBorder="1" applyAlignment="1">
      <alignment horizontal="left"/>
    </xf>
    <xf numFmtId="0" fontId="5" fillId="0" borderId="91" xfId="0" applyFont="1" applyBorder="1"/>
    <xf numFmtId="0" fontId="1" fillId="0" borderId="85" xfId="0" applyFont="1" applyBorder="1"/>
    <xf numFmtId="0" fontId="0" fillId="0" borderId="7" xfId="0" applyBorder="1"/>
    <xf numFmtId="0" fontId="5" fillId="0" borderId="106" xfId="0" applyFont="1" applyBorder="1" applyAlignment="1">
      <alignment horizontal="left"/>
    </xf>
    <xf numFmtId="0" fontId="5" fillId="0" borderId="107" xfId="0" applyFont="1" applyBorder="1" applyAlignment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2">
    <dxf>
      <font>
        <color theme="0"/>
      </font>
    </dxf>
    <dxf>
      <font>
        <color theme="1"/>
      </font>
    </dxf>
  </dxfs>
  <tableStyles count="0" defaultTableStyle="TableStyleMedium2" defaultPivotStyle="PivotStyleLight16"/>
  <colors>
    <mruColors>
      <color rgb="FFFFABFF"/>
      <color rgb="FFFF9D5B"/>
      <color rgb="FFFFFFD9"/>
      <color rgb="FFFCACAA"/>
      <color rgb="FFFFCBA7"/>
      <color rgb="FFBAE4CE"/>
      <color rgb="FF74CA9D"/>
      <color rgb="FF8CCD7D"/>
      <color rgb="FF65A541"/>
      <color rgb="FFB5CD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Jocco.dekker@wur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1FB05-597B-49CA-8A32-89A573930593}">
  <sheetPr>
    <pageSetUpPr fitToPage="1"/>
  </sheetPr>
  <dimension ref="A1:T318"/>
  <sheetViews>
    <sheetView showGridLines="0" zoomScale="82" zoomScaleNormal="82" workbookViewId="0">
      <pane ySplit="2" topLeftCell="A3" activePane="bottomLeft" state="frozenSplit"/>
      <selection activeCell="A3" sqref="A3:XFD3"/>
      <selection pane="bottomLeft" activeCell="H7" sqref="H7:S7"/>
    </sheetView>
  </sheetViews>
  <sheetFormatPr defaultColWidth="9.140625" defaultRowHeight="15" x14ac:dyDescent="0.25"/>
  <cols>
    <col min="1" max="1" width="5" customWidth="1"/>
    <col min="2" max="2" width="10.7109375" customWidth="1"/>
    <col min="3" max="3" width="1.42578125" customWidth="1"/>
    <col min="4" max="4" width="4.140625" customWidth="1"/>
    <col min="5" max="5" width="10.7109375" customWidth="1"/>
    <col min="6" max="6" width="1.42578125" customWidth="1"/>
    <col min="7" max="7" width="4.140625" customWidth="1"/>
    <col min="8" max="8" width="10.7109375" customWidth="1"/>
    <col min="9" max="9" width="1.42578125" customWidth="1"/>
    <col min="10" max="10" width="4" customWidth="1"/>
    <col min="11" max="12" width="9.140625" customWidth="1"/>
    <col min="13" max="13" width="8.140625" customWidth="1"/>
    <col min="14" max="14" width="9.28515625" customWidth="1"/>
    <col min="15" max="15" width="1.5703125" customWidth="1"/>
    <col min="16" max="18" width="10.140625" customWidth="1"/>
    <col min="19" max="19" width="11.140625" customWidth="1"/>
    <col min="20" max="20" width="2.85546875" customWidth="1"/>
    <col min="22" max="25" width="10.140625" customWidth="1"/>
  </cols>
  <sheetData>
    <row r="1" spans="1:20" ht="19.5" customHeight="1" x14ac:dyDescent="0.25">
      <c r="A1" s="80" t="s">
        <v>0</v>
      </c>
    </row>
    <row r="2" spans="1:20" ht="27.75" customHeight="1" thickBot="1" x14ac:dyDescent="0.3"/>
    <row r="3" spans="1:20" ht="24" customHeight="1" thickTop="1" x14ac:dyDescent="0.35">
      <c r="A3" s="173" t="s">
        <v>1</v>
      </c>
      <c r="H3" s="170"/>
      <c r="P3" s="176" t="s">
        <v>2</v>
      </c>
      <c r="Q3" s="177"/>
      <c r="R3" s="177"/>
      <c r="S3" s="169"/>
    </row>
    <row r="4" spans="1:20" ht="18.75" customHeight="1" x14ac:dyDescent="0.35">
      <c r="A4" s="293"/>
      <c r="B4" s="293"/>
      <c r="C4" s="293"/>
      <c r="D4" s="293"/>
      <c r="E4" s="293"/>
      <c r="F4" s="293"/>
      <c r="G4" s="293"/>
      <c r="P4" s="178" t="s">
        <v>3</v>
      </c>
      <c r="S4" s="168"/>
    </row>
    <row r="5" spans="1:20" ht="21" customHeight="1" thickBot="1" x14ac:dyDescent="0.4">
      <c r="A5" s="293"/>
      <c r="B5" s="293"/>
      <c r="C5" s="293"/>
      <c r="D5" s="293"/>
      <c r="E5" s="293"/>
      <c r="F5" s="293"/>
      <c r="G5" s="293"/>
      <c r="P5" s="179" t="s">
        <v>4</v>
      </c>
      <c r="Q5" s="180"/>
      <c r="R5" s="180"/>
      <c r="S5" s="181"/>
    </row>
    <row r="6" spans="1:20" ht="12.75" customHeight="1" thickTop="1" x14ac:dyDescent="0.25">
      <c r="A6" s="81"/>
    </row>
    <row r="7" spans="1:20" ht="18.75" x14ac:dyDescent="0.3">
      <c r="A7" s="82" t="s">
        <v>5</v>
      </c>
      <c r="B7" s="82"/>
      <c r="C7" s="82"/>
      <c r="D7" s="82" t="s">
        <v>6</v>
      </c>
      <c r="E7" s="82"/>
      <c r="F7" s="82"/>
      <c r="G7" s="160"/>
      <c r="H7" s="295"/>
      <c r="I7" s="295"/>
      <c r="J7" s="295"/>
      <c r="K7" s="295"/>
      <c r="L7" s="295"/>
      <c r="M7" s="295"/>
      <c r="N7" s="295"/>
      <c r="O7" s="295"/>
      <c r="P7" s="295"/>
      <c r="Q7" s="295"/>
      <c r="R7" s="295"/>
      <c r="S7" s="295"/>
      <c r="T7" s="89"/>
    </row>
    <row r="8" spans="1:20" ht="18.75" x14ac:dyDescent="0.3">
      <c r="A8" s="82"/>
      <c r="B8" s="82"/>
      <c r="C8" s="82"/>
      <c r="D8" s="82" t="s">
        <v>7</v>
      </c>
      <c r="E8" s="82"/>
      <c r="F8" s="82"/>
      <c r="G8" s="160"/>
      <c r="H8" s="294"/>
      <c r="I8" s="294"/>
      <c r="J8" s="294"/>
      <c r="K8" s="294"/>
      <c r="L8" s="294"/>
      <c r="M8" s="294"/>
      <c r="N8" s="294"/>
      <c r="O8" s="294"/>
      <c r="P8" s="294"/>
      <c r="Q8" s="294"/>
      <c r="R8" s="294"/>
      <c r="S8" s="294"/>
      <c r="T8" s="89"/>
    </row>
    <row r="9" spans="1:20" ht="18.75" x14ac:dyDescent="0.3">
      <c r="A9" s="82"/>
      <c r="B9" s="82"/>
      <c r="C9" s="82"/>
      <c r="D9" s="82" t="s">
        <v>8</v>
      </c>
      <c r="E9" s="82"/>
      <c r="F9" s="82"/>
      <c r="G9" s="160"/>
      <c r="H9" s="294"/>
      <c r="I9" s="294"/>
      <c r="J9" s="294"/>
      <c r="K9" s="294"/>
      <c r="L9" s="294"/>
      <c r="M9" s="294"/>
      <c r="N9" s="294"/>
      <c r="O9" s="294"/>
      <c r="P9" s="294"/>
      <c r="Q9" s="294"/>
      <c r="R9" s="294"/>
      <c r="S9" s="294"/>
      <c r="T9" s="89"/>
    </row>
    <row r="10" spans="1:20" ht="18.75" x14ac:dyDescent="0.3">
      <c r="A10" s="82"/>
      <c r="B10" s="82"/>
      <c r="C10" s="82"/>
      <c r="D10" s="82"/>
      <c r="E10" s="82"/>
      <c r="F10" s="82"/>
      <c r="G10" s="160"/>
      <c r="H10" s="294"/>
      <c r="I10" s="294"/>
      <c r="J10" s="294"/>
      <c r="K10" s="294"/>
      <c r="L10" s="294"/>
      <c r="M10" s="294"/>
      <c r="N10" s="294"/>
      <c r="O10" s="294"/>
      <c r="P10" s="294"/>
      <c r="Q10" s="294"/>
      <c r="R10" s="294"/>
      <c r="S10" s="294"/>
      <c r="T10" s="89"/>
    </row>
    <row r="11" spans="1:20" ht="18.75" x14ac:dyDescent="0.3">
      <c r="A11" s="82"/>
      <c r="B11" s="82"/>
      <c r="C11" s="82"/>
      <c r="D11" s="82"/>
      <c r="E11" s="82"/>
      <c r="F11" s="82"/>
      <c r="G11" s="160"/>
      <c r="H11" s="294"/>
      <c r="I11" s="294"/>
      <c r="J11" s="294"/>
      <c r="K11" s="294"/>
      <c r="L11" s="294"/>
      <c r="M11" s="294"/>
      <c r="N11" s="294"/>
      <c r="O11" s="294"/>
      <c r="P11" s="294"/>
      <c r="Q11" s="294"/>
      <c r="R11" s="294"/>
      <c r="S11" s="294"/>
      <c r="T11" s="89"/>
    </row>
    <row r="12" spans="1:20" ht="18.75" x14ac:dyDescent="0.3">
      <c r="A12" s="82"/>
      <c r="B12" s="82"/>
      <c r="C12" s="82"/>
      <c r="D12" s="82"/>
      <c r="E12" s="82"/>
      <c r="F12" s="82"/>
      <c r="G12" s="160"/>
      <c r="H12" s="294"/>
      <c r="I12" s="294"/>
      <c r="J12" s="294"/>
      <c r="K12" s="294"/>
      <c r="L12" s="294"/>
      <c r="M12" s="294"/>
      <c r="N12" s="294"/>
      <c r="O12" s="294"/>
      <c r="P12" s="294"/>
      <c r="Q12" s="294"/>
      <c r="R12" s="294"/>
      <c r="S12" s="294"/>
      <c r="T12" s="89"/>
    </row>
    <row r="13" spans="1:20" ht="18.75" x14ac:dyDescent="0.3">
      <c r="A13" s="82"/>
      <c r="B13" s="82"/>
      <c r="C13" s="82"/>
      <c r="D13" s="82" t="s">
        <v>9</v>
      </c>
      <c r="E13" s="82"/>
      <c r="F13" s="82"/>
      <c r="G13" s="160"/>
      <c r="H13" s="294"/>
      <c r="I13" s="294"/>
      <c r="J13" s="294"/>
      <c r="K13" s="294"/>
      <c r="L13" s="294"/>
      <c r="M13" s="294"/>
      <c r="N13" s="294"/>
      <c r="O13" s="294"/>
      <c r="P13" s="294"/>
      <c r="Q13" s="294"/>
      <c r="R13" s="294"/>
      <c r="S13" s="294"/>
      <c r="T13" s="89"/>
    </row>
    <row r="14" spans="1:20" ht="18.75" x14ac:dyDescent="0.3">
      <c r="A14" s="82"/>
      <c r="B14" s="82"/>
      <c r="C14" s="82"/>
      <c r="D14" s="82"/>
      <c r="E14" s="82"/>
      <c r="F14" s="82"/>
      <c r="G14" s="160"/>
      <c r="H14" s="294"/>
      <c r="I14" s="294"/>
      <c r="J14" s="294"/>
      <c r="K14" s="294"/>
      <c r="L14" s="294"/>
      <c r="M14" s="294"/>
      <c r="N14" s="294"/>
      <c r="O14" s="294"/>
      <c r="P14" s="294"/>
      <c r="Q14" s="294"/>
      <c r="R14" s="294"/>
      <c r="S14" s="294"/>
      <c r="T14" s="89"/>
    </row>
    <row r="15" spans="1:20" ht="18.75" x14ac:dyDescent="0.3">
      <c r="A15" s="82"/>
      <c r="B15" s="82"/>
      <c r="C15" s="82"/>
      <c r="D15" s="82"/>
      <c r="E15" s="82"/>
      <c r="F15" s="82"/>
      <c r="G15" s="160"/>
      <c r="H15" s="296"/>
      <c r="I15" s="296"/>
      <c r="J15" s="296"/>
      <c r="K15" s="296"/>
      <c r="L15" s="296"/>
      <c r="M15" s="296"/>
      <c r="N15" s="296"/>
      <c r="O15" s="296"/>
      <c r="P15" s="296"/>
      <c r="Q15" s="296"/>
      <c r="R15" s="296"/>
      <c r="S15" s="296"/>
      <c r="T15" s="89"/>
    </row>
    <row r="16" spans="1:20" ht="18.75" x14ac:dyDescent="0.3">
      <c r="A16" s="82"/>
      <c r="B16" s="82"/>
      <c r="C16" s="82"/>
      <c r="D16" s="82"/>
      <c r="E16" s="82"/>
      <c r="F16" s="82"/>
      <c r="G16" s="160"/>
      <c r="H16" s="296"/>
      <c r="I16" s="296"/>
      <c r="J16" s="296"/>
      <c r="K16" s="296"/>
      <c r="L16" s="296"/>
      <c r="M16" s="296"/>
      <c r="N16" s="296"/>
      <c r="O16" s="296"/>
      <c r="P16" s="296"/>
      <c r="Q16" s="296"/>
      <c r="R16" s="296"/>
      <c r="S16" s="296"/>
      <c r="T16" s="89"/>
    </row>
    <row r="17" spans="1:20" ht="18.75" x14ac:dyDescent="0.3">
      <c r="A17" s="82"/>
      <c r="B17" s="82"/>
      <c r="C17" s="82"/>
      <c r="D17" s="82" t="s">
        <v>10</v>
      </c>
      <c r="E17" s="82"/>
      <c r="F17" s="82"/>
      <c r="G17" s="160"/>
      <c r="H17" s="294"/>
      <c r="I17" s="294"/>
      <c r="J17" s="294"/>
      <c r="K17" s="294"/>
      <c r="L17" s="294"/>
      <c r="M17" s="294"/>
      <c r="N17" s="294"/>
      <c r="O17" s="294"/>
      <c r="P17" s="294"/>
      <c r="Q17" s="294"/>
      <c r="R17" s="294"/>
      <c r="S17" s="294"/>
      <c r="T17" s="89"/>
    </row>
    <row r="18" spans="1:20" ht="18.75" x14ac:dyDescent="0.3">
      <c r="A18" s="82"/>
      <c r="B18" s="82"/>
      <c r="C18" s="82"/>
      <c r="D18" s="82" t="s">
        <v>11</v>
      </c>
      <c r="E18" s="82"/>
      <c r="F18" s="82"/>
      <c r="G18" s="160"/>
      <c r="H18" s="294"/>
      <c r="I18" s="294"/>
      <c r="J18" s="294"/>
      <c r="K18" s="294"/>
      <c r="L18" s="294"/>
      <c r="M18" s="294"/>
      <c r="N18" s="294"/>
      <c r="O18" s="294"/>
      <c r="P18" s="294"/>
      <c r="Q18" s="294"/>
      <c r="R18" s="294"/>
      <c r="S18" s="294"/>
      <c r="T18" s="89"/>
    </row>
    <row r="19" spans="1:20" ht="18.75" x14ac:dyDescent="0.3">
      <c r="A19" s="82"/>
      <c r="B19" s="82"/>
      <c r="C19" s="82"/>
      <c r="D19" s="82" t="s">
        <v>12</v>
      </c>
      <c r="E19" s="82"/>
      <c r="F19" s="82"/>
      <c r="G19" s="160"/>
      <c r="H19" s="294"/>
      <c r="I19" s="294"/>
      <c r="J19" s="294"/>
      <c r="K19" s="294"/>
      <c r="L19" s="294"/>
      <c r="M19" s="294"/>
      <c r="N19" s="294"/>
      <c r="O19" s="294"/>
      <c r="P19" s="294"/>
      <c r="Q19" s="294"/>
      <c r="R19" s="294"/>
      <c r="S19" s="294"/>
      <c r="T19" s="89"/>
    </row>
    <row r="20" spans="1:20" ht="18.75" x14ac:dyDescent="0.3">
      <c r="A20" s="82"/>
      <c r="B20" s="82"/>
      <c r="C20" s="82"/>
      <c r="D20" s="82" t="s">
        <v>13</v>
      </c>
      <c r="E20" s="82"/>
      <c r="F20" s="82"/>
      <c r="G20" s="160"/>
      <c r="H20" s="294"/>
      <c r="I20" s="294"/>
      <c r="J20" s="294"/>
      <c r="K20" s="294"/>
      <c r="L20" s="294"/>
      <c r="M20" s="294"/>
      <c r="N20" s="294"/>
      <c r="O20" s="294"/>
      <c r="P20" s="294"/>
      <c r="Q20" s="294"/>
      <c r="R20" s="294"/>
      <c r="S20" s="294"/>
      <c r="T20" s="89"/>
    </row>
    <row r="21" spans="1:20" ht="12.75" customHeight="1" x14ac:dyDescent="0.25"/>
    <row r="22" spans="1:20" ht="12.75" customHeight="1" x14ac:dyDescent="0.25"/>
    <row r="23" spans="1:20" ht="12.75" customHeight="1" x14ac:dyDescent="0.25">
      <c r="A23" s="130" t="s">
        <v>14</v>
      </c>
    </row>
    <row r="24" spans="1:20" ht="12.75" customHeight="1" x14ac:dyDescent="0.25"/>
    <row r="25" spans="1:20" ht="15.75" customHeight="1" x14ac:dyDescent="0.25">
      <c r="D25" s="175"/>
      <c r="E25" s="83" t="s">
        <v>15</v>
      </c>
      <c r="G25" s="175"/>
      <c r="H25" s="83" t="s">
        <v>16</v>
      </c>
      <c r="J25" s="175"/>
      <c r="K25" s="83" t="s">
        <v>17</v>
      </c>
      <c r="L25" s="307"/>
      <c r="M25" s="308"/>
      <c r="N25" s="309"/>
    </row>
    <row r="26" spans="1:20" ht="12.75" customHeight="1" x14ac:dyDescent="0.25"/>
    <row r="27" spans="1:20" ht="12.75" customHeight="1" thickBot="1" x14ac:dyDescent="0.3"/>
    <row r="28" spans="1:20" ht="12.75" customHeight="1" thickTop="1" x14ac:dyDescent="0.25">
      <c r="A28" s="130" t="s">
        <v>18</v>
      </c>
      <c r="N28" s="133"/>
      <c r="O28" s="133"/>
      <c r="P28" s="133"/>
      <c r="Q28" s="316" t="s">
        <v>19</v>
      </c>
      <c r="R28" s="317"/>
      <c r="S28" s="169"/>
    </row>
    <row r="29" spans="1:20" ht="12.75" customHeight="1" x14ac:dyDescent="0.25">
      <c r="N29" s="133"/>
      <c r="O29" s="133"/>
      <c r="P29" s="133"/>
      <c r="Q29" s="318"/>
      <c r="R29" s="319"/>
      <c r="S29" s="168"/>
    </row>
    <row r="30" spans="1:20" ht="15.75" customHeight="1" x14ac:dyDescent="0.25">
      <c r="D30" s="175"/>
      <c r="E30" s="83" t="s">
        <v>20</v>
      </c>
      <c r="J30" s="175"/>
      <c r="K30" s="83" t="s">
        <v>21</v>
      </c>
      <c r="O30" s="134"/>
      <c r="P30" s="134"/>
      <c r="Q30" s="320">
        <f>(('Order from DL'!G338*K47+'Order from DL'!H338*K48+(IF(J33="x",K51)))+('Order from DL'!G340*'Order information_price list'!K50))*S33</f>
        <v>0</v>
      </c>
      <c r="R30" s="321"/>
      <c r="S30" s="322" t="s">
        <v>22</v>
      </c>
    </row>
    <row r="31" spans="1:20" ht="12.6" customHeight="1" x14ac:dyDescent="0.25">
      <c r="O31" s="134"/>
      <c r="P31" s="135"/>
      <c r="Q31" s="320"/>
      <c r="R31" s="321"/>
      <c r="S31" s="322"/>
      <c r="T31" s="90"/>
    </row>
    <row r="32" spans="1:20" ht="19.149999999999999" customHeight="1" thickBot="1" x14ac:dyDescent="0.4">
      <c r="M32" s="136"/>
      <c r="N32" s="134"/>
      <c r="O32" s="134"/>
      <c r="P32" s="134"/>
      <c r="Q32" s="304" t="s">
        <v>23</v>
      </c>
      <c r="R32" s="305"/>
      <c r="S32" s="306"/>
    </row>
    <row r="33" spans="1:20" ht="15.75" customHeight="1" thickTop="1" x14ac:dyDescent="0.25">
      <c r="A33" s="130" t="s">
        <v>24</v>
      </c>
      <c r="J33" s="175"/>
      <c r="K33" s="83" t="s">
        <v>25</v>
      </c>
      <c r="M33" s="136"/>
      <c r="N33" s="134"/>
      <c r="O33" s="134"/>
      <c r="P33" s="134"/>
      <c r="Q33" s="137">
        <f>IF(D30="x",1,0)</f>
        <v>0</v>
      </c>
      <c r="R33" s="137">
        <f>IF(J30="x",1,0)</f>
        <v>0</v>
      </c>
      <c r="S33" s="137">
        <f>Q33+R33</f>
        <v>0</v>
      </c>
    </row>
    <row r="34" spans="1:20" ht="12.75" customHeight="1" x14ac:dyDescent="0.25">
      <c r="B34" s="103"/>
      <c r="C34" s="103"/>
      <c r="D34" s="103"/>
      <c r="E34" s="103"/>
      <c r="F34" s="103"/>
      <c r="G34" s="103"/>
      <c r="H34" s="103"/>
      <c r="M34" s="136"/>
      <c r="N34" s="134"/>
      <c r="O34" s="134"/>
      <c r="P34" s="134"/>
    </row>
    <row r="35" spans="1:20" ht="12.75" customHeight="1" x14ac:dyDescent="0.3">
      <c r="A35" s="105" t="s">
        <v>26</v>
      </c>
      <c r="T35" s="82"/>
    </row>
    <row r="36" spans="1:20" ht="12.75" customHeight="1" x14ac:dyDescent="0.3">
      <c r="A36" s="104" t="s">
        <v>27</v>
      </c>
      <c r="T36" s="88"/>
    </row>
    <row r="37" spans="1:20" ht="12.75" customHeight="1" x14ac:dyDescent="0.3">
      <c r="A37" s="105" t="s">
        <v>28</v>
      </c>
      <c r="T37" s="82"/>
    </row>
    <row r="38" spans="1:20" ht="12.75" customHeight="1" x14ac:dyDescent="0.3">
      <c r="T38" s="82"/>
    </row>
    <row r="39" spans="1:20" ht="15.75" customHeight="1" x14ac:dyDescent="0.3">
      <c r="A39" s="130" t="s">
        <v>29</v>
      </c>
      <c r="G39" s="174"/>
      <c r="H39" t="s">
        <v>30</v>
      </c>
      <c r="J39" s="174"/>
      <c r="K39" t="s">
        <v>31</v>
      </c>
      <c r="T39" s="82"/>
    </row>
    <row r="40" spans="1:20" ht="12.75" customHeight="1" x14ac:dyDescent="0.25"/>
    <row r="41" spans="1:20" ht="12.75" customHeight="1" x14ac:dyDescent="0.25">
      <c r="A41" s="100"/>
    </row>
    <row r="42" spans="1:20" ht="15.75" customHeight="1" x14ac:dyDescent="0.3">
      <c r="A42" t="s">
        <v>32</v>
      </c>
      <c r="C42" s="312"/>
      <c r="D42" s="312"/>
      <c r="E42" s="312"/>
      <c r="F42" s="312"/>
      <c r="G42" s="312"/>
      <c r="H42" s="312"/>
      <c r="K42" s="315" t="s">
        <v>33</v>
      </c>
      <c r="L42" s="315"/>
      <c r="M42" s="312"/>
      <c r="N42" s="312"/>
      <c r="O42" s="312"/>
      <c r="P42" s="312"/>
      <c r="Q42" s="312"/>
      <c r="R42" s="312"/>
      <c r="S42" s="312"/>
      <c r="T42" s="82"/>
    </row>
    <row r="43" spans="1:20" ht="12.75" customHeight="1" x14ac:dyDescent="0.3">
      <c r="T43" s="47"/>
    </row>
    <row r="44" spans="1:20" ht="12.75" customHeight="1" x14ac:dyDescent="0.3">
      <c r="A44" s="314" t="s">
        <v>34</v>
      </c>
      <c r="B44" s="314"/>
      <c r="C44" s="314"/>
      <c r="D44" s="314"/>
      <c r="E44" s="314"/>
      <c r="T44" s="47"/>
    </row>
    <row r="45" spans="1:20" ht="12.75" customHeight="1" x14ac:dyDescent="0.25">
      <c r="A45" s="314"/>
      <c r="B45" s="314"/>
      <c r="C45" s="314"/>
      <c r="D45" s="314"/>
      <c r="E45" s="314"/>
    </row>
    <row r="46" spans="1:20" ht="12.75" customHeight="1" x14ac:dyDescent="0.25">
      <c r="T46" s="87"/>
    </row>
    <row r="47" spans="1:20" ht="18.75" x14ac:dyDescent="0.3">
      <c r="A47" s="182" t="s">
        <v>35</v>
      </c>
      <c r="B47" s="184"/>
      <c r="C47" s="184"/>
      <c r="D47" s="182"/>
      <c r="E47" s="182"/>
      <c r="F47" s="182"/>
      <c r="G47" s="182"/>
      <c r="H47" s="182"/>
      <c r="I47" s="182"/>
      <c r="J47" s="182"/>
      <c r="K47" s="182">
        <v>124</v>
      </c>
      <c r="L47" s="183" t="s">
        <v>36</v>
      </c>
      <c r="M47" s="184"/>
      <c r="N47" s="184"/>
      <c r="O47" s="183"/>
      <c r="P47" s="183"/>
      <c r="Q47" s="183"/>
      <c r="R47" s="183"/>
      <c r="S47" s="183"/>
      <c r="T47" s="87"/>
    </row>
    <row r="48" spans="1:20" ht="18.75" x14ac:dyDescent="0.3">
      <c r="A48" s="185" t="s">
        <v>37</v>
      </c>
      <c r="B48" s="186"/>
      <c r="C48" s="186"/>
      <c r="D48" s="185"/>
      <c r="E48" s="185"/>
      <c r="F48" s="185"/>
      <c r="G48" s="185"/>
      <c r="H48" s="185"/>
      <c r="I48" s="185"/>
      <c r="J48" s="185"/>
      <c r="K48" s="185">
        <v>166</v>
      </c>
      <c r="L48" s="185" t="s">
        <v>36</v>
      </c>
      <c r="M48" s="186"/>
      <c r="N48" s="186"/>
      <c r="O48" s="185"/>
      <c r="P48" s="185"/>
      <c r="Q48" s="185"/>
      <c r="R48" s="185"/>
      <c r="S48" s="185"/>
      <c r="T48" s="87"/>
    </row>
    <row r="49" spans="1:20" ht="19.5" customHeight="1" x14ac:dyDescent="0.3">
      <c r="A49" s="268" t="s">
        <v>38</v>
      </c>
      <c r="B49" s="186"/>
      <c r="C49" s="186"/>
      <c r="D49" s="268"/>
      <c r="E49" s="268"/>
      <c r="F49" s="268"/>
      <c r="G49" s="268"/>
      <c r="H49" s="268"/>
      <c r="I49" s="268"/>
      <c r="J49" s="268"/>
      <c r="K49" s="188">
        <v>124</v>
      </c>
      <c r="L49" s="185" t="s">
        <v>39</v>
      </c>
      <c r="M49" s="186"/>
      <c r="N49" s="185"/>
      <c r="O49" s="185"/>
      <c r="P49" s="185"/>
      <c r="Q49" s="185"/>
      <c r="R49" s="185"/>
      <c r="S49" s="186"/>
      <c r="T49" s="86"/>
    </row>
    <row r="50" spans="1:20" ht="19.5" customHeight="1" x14ac:dyDescent="0.3">
      <c r="A50" s="189" t="s">
        <v>40</v>
      </c>
      <c r="B50" s="186"/>
      <c r="C50" s="186"/>
      <c r="D50" s="187"/>
      <c r="E50" s="187"/>
      <c r="F50" s="187"/>
      <c r="G50" s="187"/>
      <c r="H50" s="187"/>
      <c r="I50" s="187"/>
      <c r="J50" s="187"/>
      <c r="K50" s="188">
        <v>570</v>
      </c>
      <c r="L50" s="185" t="s">
        <v>36</v>
      </c>
      <c r="M50" s="186"/>
      <c r="N50" s="186"/>
      <c r="O50" s="190"/>
      <c r="P50" s="190"/>
      <c r="Q50" s="190"/>
      <c r="R50" s="190"/>
      <c r="S50" s="190"/>
    </row>
    <row r="51" spans="1:20" ht="18.75" x14ac:dyDescent="0.3">
      <c r="A51" s="185" t="s">
        <v>41</v>
      </c>
      <c r="B51" s="186"/>
      <c r="C51" s="186"/>
      <c r="D51" s="185"/>
      <c r="E51" s="185"/>
      <c r="F51" s="185"/>
      <c r="G51" s="185"/>
      <c r="H51" s="185"/>
      <c r="I51" s="185"/>
      <c r="J51" s="185"/>
      <c r="K51" s="191">
        <v>100</v>
      </c>
      <c r="L51" s="185" t="s">
        <v>42</v>
      </c>
      <c r="M51" s="186"/>
      <c r="N51" s="186"/>
      <c r="O51" s="185"/>
      <c r="P51" s="185"/>
      <c r="Q51" s="185"/>
      <c r="R51" s="185"/>
      <c r="S51" s="185"/>
    </row>
    <row r="52" spans="1:20" ht="12.75" customHeight="1" x14ac:dyDescent="0.25">
      <c r="T52" s="83"/>
    </row>
    <row r="53" spans="1:20" ht="12.75" customHeight="1" x14ac:dyDescent="0.25">
      <c r="T53" s="83"/>
    </row>
    <row r="54" spans="1:20" ht="18.75" x14ac:dyDescent="0.3">
      <c r="A54" s="47" t="s">
        <v>43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T54" s="83"/>
    </row>
    <row r="55" spans="1:20" ht="12.75" customHeight="1" x14ac:dyDescent="0.3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</row>
    <row r="56" spans="1:20" ht="18.75" x14ac:dyDescent="0.3">
      <c r="A56" s="82" t="s">
        <v>44</v>
      </c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</row>
    <row r="57" spans="1:20" ht="12.75" customHeight="1" x14ac:dyDescent="0.25"/>
    <row r="58" spans="1:20" s="82" customFormat="1" ht="18.75" x14ac:dyDescent="0.3">
      <c r="A58" s="313" t="s">
        <v>45</v>
      </c>
      <c r="B58" s="313"/>
      <c r="C58" s="313"/>
      <c r="D58" s="313"/>
      <c r="E58" s="313"/>
      <c r="F58" s="313"/>
      <c r="G58" s="313"/>
      <c r="H58" s="313"/>
      <c r="I58" s="313"/>
      <c r="J58" s="313"/>
      <c r="K58" s="313"/>
      <c r="L58" s="313"/>
      <c r="M58" s="313"/>
      <c r="N58" s="313"/>
      <c r="O58" s="313"/>
      <c r="P58" s="313"/>
      <c r="Q58" s="313"/>
      <c r="R58" s="313"/>
      <c r="S58" s="313"/>
    </row>
    <row r="59" spans="1:20" ht="12.75" customHeight="1" x14ac:dyDescent="0.25"/>
    <row r="60" spans="1:20" ht="18.75" x14ac:dyDescent="0.25">
      <c r="A60" s="159" t="s">
        <v>46</v>
      </c>
    </row>
    <row r="61" spans="1:20" ht="12.75" customHeight="1" x14ac:dyDescent="0.25"/>
    <row r="62" spans="1:20" s="82" customFormat="1" ht="18.75" x14ac:dyDescent="0.3">
      <c r="A62" s="47" t="s">
        <v>47</v>
      </c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</row>
    <row r="63" spans="1:20" ht="12.75" customHeight="1" x14ac:dyDescent="0.25"/>
    <row r="64" spans="1:20" ht="16.5" customHeight="1" x14ac:dyDescent="0.25">
      <c r="A64" s="303" t="s">
        <v>48</v>
      </c>
      <c r="B64" s="303"/>
      <c r="C64" s="303"/>
      <c r="D64" s="303"/>
      <c r="E64" s="303"/>
      <c r="F64" s="303"/>
      <c r="G64" s="303"/>
      <c r="H64" s="303"/>
      <c r="I64" s="303"/>
      <c r="J64" s="303"/>
      <c r="K64" s="303"/>
      <c r="L64" s="303"/>
      <c r="M64" s="303"/>
      <c r="N64" s="303"/>
      <c r="O64" s="303"/>
      <c r="P64" s="303"/>
      <c r="Q64" s="303"/>
      <c r="R64" s="303"/>
      <c r="S64" s="303"/>
    </row>
    <row r="65" spans="1:19" ht="16.5" customHeight="1" x14ac:dyDescent="0.25">
      <c r="A65" s="303" t="s">
        <v>49</v>
      </c>
      <c r="B65" s="303"/>
      <c r="C65" s="303"/>
      <c r="D65" s="303"/>
      <c r="E65" s="303"/>
      <c r="F65" s="303"/>
      <c r="G65" s="303"/>
      <c r="H65" s="303"/>
      <c r="I65" s="303"/>
      <c r="J65" s="303"/>
      <c r="K65" s="303"/>
      <c r="L65" s="303"/>
      <c r="M65" s="303"/>
      <c r="N65" s="303"/>
      <c r="O65" s="303"/>
      <c r="P65" s="303"/>
      <c r="Q65" s="303"/>
      <c r="R65" s="303"/>
      <c r="S65" s="303"/>
    </row>
    <row r="66" spans="1:19" ht="16.5" customHeight="1" x14ac:dyDescent="0.25">
      <c r="A66" s="303" t="s">
        <v>50</v>
      </c>
      <c r="B66" s="303"/>
      <c r="C66" s="303"/>
      <c r="D66" s="303"/>
      <c r="E66" s="303"/>
      <c r="F66" s="303"/>
      <c r="G66" s="303"/>
      <c r="H66" s="303"/>
      <c r="I66" s="303"/>
      <c r="J66" s="303"/>
      <c r="K66" s="303"/>
      <c r="L66" s="303"/>
      <c r="M66" s="303"/>
      <c r="N66" s="303"/>
      <c r="O66" s="303"/>
      <c r="P66" s="303"/>
      <c r="Q66" s="303"/>
      <c r="R66" s="303"/>
      <c r="S66" s="303"/>
    </row>
    <row r="67" spans="1:19" ht="16.5" customHeight="1" x14ac:dyDescent="0.25">
      <c r="A67" s="303" t="s">
        <v>51</v>
      </c>
      <c r="B67" s="303"/>
      <c r="C67" s="303"/>
      <c r="D67" s="303"/>
      <c r="E67" s="303"/>
      <c r="F67" s="303"/>
      <c r="G67" s="303"/>
      <c r="H67" s="303"/>
      <c r="I67" s="303"/>
      <c r="J67" s="303"/>
      <c r="K67" s="303"/>
      <c r="L67" s="303"/>
      <c r="M67" s="303"/>
      <c r="N67" s="303"/>
      <c r="O67" s="303"/>
      <c r="P67" s="303"/>
      <c r="Q67" s="303"/>
      <c r="R67" s="303"/>
      <c r="S67" s="303"/>
    </row>
    <row r="68" spans="1:19" ht="12.75" customHeight="1" x14ac:dyDescent="0.25"/>
    <row r="69" spans="1:19" ht="16.5" customHeight="1" x14ac:dyDescent="0.3">
      <c r="A69" s="310" t="s">
        <v>52</v>
      </c>
      <c r="B69" s="310"/>
      <c r="C69" s="310"/>
      <c r="D69" s="310"/>
      <c r="E69" s="310"/>
      <c r="F69" s="310"/>
      <c r="G69" s="310"/>
      <c r="H69" s="310"/>
      <c r="I69" s="310"/>
      <c r="J69" s="310"/>
      <c r="K69" s="310"/>
      <c r="L69" s="310"/>
      <c r="M69" s="310"/>
      <c r="N69" s="310"/>
      <c r="O69" s="310"/>
      <c r="P69" s="310"/>
      <c r="Q69" s="310"/>
      <c r="R69" s="310"/>
      <c r="S69" s="310"/>
    </row>
    <row r="70" spans="1:19" ht="16.5" customHeight="1" x14ac:dyDescent="0.3">
      <c r="A70" s="310" t="s">
        <v>53</v>
      </c>
      <c r="B70" s="310"/>
      <c r="C70" s="310"/>
      <c r="D70" s="310"/>
      <c r="E70" s="310"/>
      <c r="F70" s="310"/>
      <c r="G70" s="310"/>
      <c r="H70" s="310"/>
      <c r="I70" s="310"/>
      <c r="J70" s="310"/>
      <c r="K70" s="310"/>
      <c r="L70" s="310"/>
      <c r="M70" s="310"/>
      <c r="N70" s="310"/>
      <c r="O70" s="310"/>
      <c r="P70" s="310"/>
      <c r="Q70" s="310"/>
      <c r="R70" s="310"/>
      <c r="S70" s="310"/>
    </row>
    <row r="71" spans="1:19" ht="16.5" customHeight="1" x14ac:dyDescent="0.3">
      <c r="A71" s="310" t="s">
        <v>54</v>
      </c>
      <c r="B71" s="310"/>
      <c r="C71" s="310"/>
      <c r="D71" s="310"/>
      <c r="E71" s="310"/>
      <c r="F71" s="310"/>
      <c r="G71" s="310"/>
      <c r="H71" s="310"/>
      <c r="I71" s="310"/>
      <c r="J71" s="310"/>
      <c r="K71" s="310"/>
      <c r="L71" s="310"/>
      <c r="M71" s="310"/>
      <c r="N71" s="310"/>
      <c r="O71" s="310"/>
      <c r="P71" s="310"/>
      <c r="Q71" s="310"/>
      <c r="R71" s="310"/>
      <c r="S71" s="310"/>
    </row>
    <row r="72" spans="1:19" ht="16.5" customHeight="1" x14ac:dyDescent="0.3">
      <c r="A72" s="311" t="s">
        <v>55</v>
      </c>
      <c r="B72" s="311"/>
      <c r="C72" s="311"/>
      <c r="D72" s="311"/>
      <c r="E72" s="311"/>
      <c r="F72" s="311"/>
      <c r="G72" s="311"/>
      <c r="H72" s="311"/>
      <c r="I72" s="311"/>
      <c r="J72" s="311"/>
      <c r="K72" s="311"/>
      <c r="L72" s="311"/>
      <c r="M72" s="311"/>
      <c r="N72" s="311"/>
      <c r="O72" s="311"/>
      <c r="P72" s="311"/>
      <c r="Q72" s="311"/>
      <c r="R72" s="311"/>
      <c r="S72" s="311"/>
    </row>
    <row r="73" spans="1:19" ht="12.75" customHeight="1" thickBot="1" x14ac:dyDescent="0.3"/>
    <row r="74" spans="1:19" ht="15.75" customHeight="1" thickTop="1" x14ac:dyDescent="0.25">
      <c r="A74" s="297" t="s">
        <v>56</v>
      </c>
      <c r="B74" s="298"/>
      <c r="C74" s="298"/>
      <c r="D74" s="298"/>
      <c r="E74" s="298"/>
      <c r="F74" s="177"/>
      <c r="G74" s="177"/>
      <c r="H74" s="177" t="s">
        <v>57</v>
      </c>
      <c r="I74" s="177"/>
      <c r="J74" s="177"/>
      <c r="K74" s="177"/>
      <c r="L74" s="177" t="s">
        <v>58</v>
      </c>
      <c r="M74" s="177" t="s">
        <v>59</v>
      </c>
      <c r="N74" s="177"/>
      <c r="O74" s="177"/>
      <c r="P74" s="177"/>
      <c r="Q74" s="177" t="s">
        <v>60</v>
      </c>
      <c r="R74" s="177"/>
      <c r="S74" s="169"/>
    </row>
    <row r="75" spans="1:19" ht="15.75" customHeight="1" x14ac:dyDescent="0.25">
      <c r="A75" s="299"/>
      <c r="B75" s="300"/>
      <c r="C75" s="300"/>
      <c r="D75" s="300"/>
      <c r="E75" s="300"/>
      <c r="H75" t="s">
        <v>61</v>
      </c>
      <c r="M75" t="s">
        <v>62</v>
      </c>
      <c r="S75" s="168"/>
    </row>
    <row r="76" spans="1:19" ht="15.75" customHeight="1" thickBot="1" x14ac:dyDescent="0.3">
      <c r="A76" s="301"/>
      <c r="B76" s="302"/>
      <c r="C76" s="302"/>
      <c r="D76" s="302"/>
      <c r="E76" s="302"/>
      <c r="F76" s="180"/>
      <c r="G76" s="180"/>
      <c r="H76" s="180"/>
      <c r="I76" s="180"/>
      <c r="J76" s="180"/>
      <c r="K76" s="180"/>
      <c r="L76" s="180"/>
      <c r="M76" s="180" t="s">
        <v>63</v>
      </c>
      <c r="N76" s="180"/>
      <c r="O76" s="180"/>
      <c r="P76" s="180"/>
      <c r="Q76" s="180"/>
      <c r="R76" s="180"/>
      <c r="S76" s="181"/>
    </row>
    <row r="77" spans="1:19" ht="12.75" customHeight="1" thickTop="1" x14ac:dyDescent="0.25"/>
    <row r="78" spans="1:19" ht="12.75" customHeight="1" x14ac:dyDescent="0.25"/>
    <row r="79" spans="1:19" ht="12.75" customHeight="1" x14ac:dyDescent="0.25">
      <c r="A79" s="139"/>
      <c r="B79" s="139"/>
      <c r="C79" s="139"/>
      <c r="D79" s="139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</row>
    <row r="80" spans="1:19" ht="12.75" customHeight="1" x14ac:dyDescent="0.25">
      <c r="A80" s="139"/>
      <c r="B80" s="139"/>
      <c r="C80" s="139"/>
      <c r="D80" s="139"/>
      <c r="E80" s="139"/>
      <c r="F80" s="139"/>
      <c r="G80" s="139"/>
      <c r="H80" s="139"/>
      <c r="I80" s="139"/>
      <c r="J80" s="139"/>
      <c r="K80" s="139"/>
      <c r="L80" s="139"/>
      <c r="M80" s="139"/>
      <c r="N80" s="139"/>
      <c r="O80" s="139"/>
      <c r="P80" s="139"/>
      <c r="Q80" s="139"/>
      <c r="R80" s="139"/>
      <c r="S80" s="139"/>
    </row>
    <row r="81" spans="1:19" ht="12.75" customHeight="1" x14ac:dyDescent="0.25">
      <c r="A81" s="139"/>
      <c r="B81" s="139"/>
      <c r="C81" s="139"/>
      <c r="D81" s="139"/>
      <c r="E81" s="139"/>
      <c r="F81" s="139"/>
      <c r="G81" s="139"/>
      <c r="H81" s="139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39"/>
    </row>
    <row r="82" spans="1:19" ht="12.75" customHeight="1" x14ac:dyDescent="0.25">
      <c r="A82" s="139"/>
      <c r="B82" s="139"/>
      <c r="C82" s="139"/>
      <c r="D82" s="139"/>
      <c r="E82" s="139"/>
      <c r="F82" s="139"/>
      <c r="G82" s="139"/>
      <c r="H82" s="139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39"/>
    </row>
    <row r="83" spans="1:19" ht="12.75" customHeight="1" x14ac:dyDescent="0.25">
      <c r="A83" s="139"/>
      <c r="B83" s="139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139"/>
      <c r="O83" s="139"/>
      <c r="P83" s="139"/>
      <c r="Q83" s="139"/>
      <c r="R83" s="139"/>
      <c r="S83" s="139"/>
    </row>
    <row r="84" spans="1:19" ht="12.75" customHeight="1" x14ac:dyDescent="0.25"/>
    <row r="85" spans="1:19" ht="12.75" customHeight="1" x14ac:dyDescent="0.25"/>
    <row r="86" spans="1:19" ht="12.75" customHeight="1" x14ac:dyDescent="0.25"/>
    <row r="87" spans="1:19" ht="12.75" customHeight="1" x14ac:dyDescent="0.25"/>
    <row r="88" spans="1:19" ht="12.75" customHeight="1" x14ac:dyDescent="0.25">
      <c r="A88" s="138"/>
      <c r="B88" s="138"/>
      <c r="C88" s="138"/>
      <c r="D88" s="138"/>
      <c r="E88" s="138"/>
      <c r="F88" s="138"/>
      <c r="G88" s="138"/>
      <c r="H88" s="138"/>
      <c r="I88" s="138"/>
      <c r="J88" s="138"/>
      <c r="K88" s="138"/>
      <c r="L88" s="138"/>
      <c r="M88" s="138"/>
      <c r="N88" s="138"/>
      <c r="O88" s="138"/>
      <c r="P88" s="138"/>
      <c r="Q88" s="138"/>
      <c r="R88" s="138"/>
      <c r="S88" s="138"/>
    </row>
    <row r="89" spans="1:19" ht="12.75" customHeight="1" x14ac:dyDescent="0.25">
      <c r="A89" s="138"/>
      <c r="B89" s="138"/>
      <c r="C89" s="138"/>
      <c r="D89" s="138"/>
      <c r="E89" s="138"/>
      <c r="F89" s="138"/>
      <c r="G89" s="138"/>
      <c r="H89" s="138"/>
      <c r="I89" s="138"/>
      <c r="J89" s="138"/>
      <c r="K89" s="138"/>
      <c r="L89" s="138"/>
      <c r="M89" s="138"/>
      <c r="N89" s="138"/>
      <c r="O89" s="138"/>
      <c r="P89" s="138"/>
      <c r="Q89" s="138"/>
      <c r="R89" s="138"/>
      <c r="S89" s="138"/>
    </row>
    <row r="90" spans="1:19" ht="12.75" customHeight="1" x14ac:dyDescent="0.25">
      <c r="A90" s="138"/>
      <c r="B90" s="138"/>
      <c r="C90" s="138"/>
      <c r="D90" s="138"/>
      <c r="E90" s="138"/>
      <c r="F90" s="138"/>
      <c r="G90" s="138"/>
      <c r="H90" s="138"/>
      <c r="I90" s="138"/>
      <c r="J90" s="138"/>
      <c r="K90" s="138"/>
      <c r="L90" s="138"/>
      <c r="M90" s="138"/>
      <c r="N90" s="138"/>
      <c r="O90" s="138"/>
      <c r="P90" s="138"/>
      <c r="Q90" s="138"/>
      <c r="R90" s="138"/>
      <c r="S90" s="138"/>
    </row>
    <row r="91" spans="1:19" ht="12.75" customHeight="1" x14ac:dyDescent="0.25"/>
    <row r="92" spans="1:19" ht="12.75" customHeight="1" x14ac:dyDescent="0.25"/>
    <row r="93" spans="1:19" ht="12.75" customHeight="1" x14ac:dyDescent="0.25"/>
    <row r="94" spans="1:19" ht="12.75" customHeight="1" x14ac:dyDescent="0.25"/>
    <row r="95" spans="1:19" ht="12.75" customHeight="1" x14ac:dyDescent="0.25"/>
    <row r="96" spans="1:19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.75" customHeight="1" x14ac:dyDescent="0.25"/>
    <row r="132" ht="12.75" customHeight="1" x14ac:dyDescent="0.25"/>
    <row r="133" ht="13.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6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9.149999999999999" customHeight="1" x14ac:dyDescent="0.25"/>
    <row r="224" ht="19.149999999999999" customHeight="1" x14ac:dyDescent="0.25"/>
    <row r="225" ht="13.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3.5" customHeight="1" x14ac:dyDescent="0.25"/>
    <row r="237" ht="13.5" customHeight="1" x14ac:dyDescent="0.25"/>
    <row r="238" ht="13.5" customHeight="1" x14ac:dyDescent="0.25"/>
    <row r="239" ht="13.5" customHeight="1" x14ac:dyDescent="0.25"/>
    <row r="240" ht="13.5" customHeight="1" x14ac:dyDescent="0.25"/>
    <row r="241" ht="13.5" customHeight="1" x14ac:dyDescent="0.25"/>
    <row r="242" ht="13.5" customHeight="1" x14ac:dyDescent="0.25"/>
    <row r="243" ht="13.5" customHeight="1" x14ac:dyDescent="0.25"/>
    <row r="244" ht="13.5" customHeight="1" x14ac:dyDescent="0.25"/>
    <row r="245" ht="13.5" customHeight="1" x14ac:dyDescent="0.25"/>
    <row r="246" ht="13.5" customHeight="1" x14ac:dyDescent="0.25"/>
    <row r="247" ht="13.5" customHeight="1" x14ac:dyDescent="0.25"/>
    <row r="248" ht="13.5" customHeight="1" x14ac:dyDescent="0.25"/>
    <row r="249" ht="13.5" customHeight="1" x14ac:dyDescent="0.25"/>
    <row r="250" ht="13.5" customHeight="1" x14ac:dyDescent="0.25"/>
    <row r="251" ht="13.5" customHeight="1" x14ac:dyDescent="0.25"/>
    <row r="252" ht="13.5" customHeight="1" x14ac:dyDescent="0.25"/>
    <row r="253" ht="13.5" customHeight="1" x14ac:dyDescent="0.25"/>
    <row r="254" ht="13.5" customHeight="1" x14ac:dyDescent="0.25"/>
    <row r="255" ht="13.5" customHeight="1" x14ac:dyDescent="0.25"/>
    <row r="256" ht="13.5" customHeight="1" x14ac:dyDescent="0.25"/>
    <row r="257" ht="13.5" customHeight="1" x14ac:dyDescent="0.25"/>
    <row r="258" ht="13.5" customHeight="1" x14ac:dyDescent="0.25"/>
    <row r="259" ht="13.5" customHeight="1" x14ac:dyDescent="0.25"/>
    <row r="260" ht="13.5" customHeight="1" x14ac:dyDescent="0.25"/>
    <row r="261" ht="13.5" customHeight="1" x14ac:dyDescent="0.25"/>
    <row r="262" ht="13.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6" customHeight="1" x14ac:dyDescent="0.25"/>
    <row r="278" ht="12.75" customHeight="1" x14ac:dyDescent="0.25"/>
    <row r="279" ht="15.6" customHeight="1" x14ac:dyDescent="0.25"/>
    <row r="281" ht="12.75" customHeight="1" x14ac:dyDescent="0.25"/>
    <row r="282" ht="12.75" customHeight="1" x14ac:dyDescent="0.25"/>
    <row r="283" ht="12.75" customHeight="1" x14ac:dyDescent="0.25"/>
    <row r="284" ht="12.6" customHeight="1" x14ac:dyDescent="0.25"/>
    <row r="285" ht="12.75" customHeight="1" x14ac:dyDescent="0.25"/>
    <row r="286" ht="12.75" customHeight="1" x14ac:dyDescent="0.25"/>
    <row r="287" ht="21" customHeight="1" x14ac:dyDescent="0.25"/>
    <row r="288" ht="12.75" customHeight="1" x14ac:dyDescent="0.25"/>
    <row r="296" spans="16:18" ht="12.6" customHeight="1" x14ac:dyDescent="0.25"/>
    <row r="297" spans="16:18" ht="12.6" customHeight="1" x14ac:dyDescent="0.25"/>
    <row r="298" spans="16:18" ht="12.6" customHeight="1" x14ac:dyDescent="0.25"/>
    <row r="299" spans="16:18" ht="12.6" customHeight="1" x14ac:dyDescent="0.25"/>
    <row r="300" spans="16:18" ht="23.45" customHeight="1" x14ac:dyDescent="0.25"/>
    <row r="301" spans="16:18" ht="23.45" customHeight="1" x14ac:dyDescent="0.25"/>
    <row r="302" spans="16:18" ht="12.75" customHeight="1" x14ac:dyDescent="0.25">
      <c r="P302" s="6"/>
      <c r="Q302" s="6"/>
      <c r="R302" s="6"/>
    </row>
    <row r="303" spans="16:18" ht="12.75" customHeight="1" x14ac:dyDescent="0.25"/>
    <row r="307" ht="12.75" customHeight="1" x14ac:dyDescent="0.25"/>
    <row r="309" ht="12.75" customHeight="1" x14ac:dyDescent="0.25"/>
    <row r="310" ht="12.75" customHeight="1" x14ac:dyDescent="0.25"/>
    <row r="317" ht="12.75" customHeight="1" x14ac:dyDescent="0.25"/>
    <row r="318" ht="12.75" customHeight="1" x14ac:dyDescent="0.25"/>
  </sheetData>
  <sheetProtection algorithmName="SHA-512" hashValue="o7l+avnzylKDKE15hGs9LaAgfc6lF6prjaHoNHg64pdLyqFCM6BbAQRHcBSWLRFWjIzMV/1rRVmcSpHGnzbpAw==" saltValue="1ybybnc4Mn0jnPIQXsJwEg==" spinCount="100000" sheet="1" formatCells="0" selectLockedCells="1"/>
  <mergeCells count="34">
    <mergeCell ref="Q32:S32"/>
    <mergeCell ref="L25:N25"/>
    <mergeCell ref="A70:S70"/>
    <mergeCell ref="A71:S71"/>
    <mergeCell ref="A72:S72"/>
    <mergeCell ref="M42:S42"/>
    <mergeCell ref="A69:S69"/>
    <mergeCell ref="A58:S58"/>
    <mergeCell ref="A44:E45"/>
    <mergeCell ref="C42:H42"/>
    <mergeCell ref="K42:L42"/>
    <mergeCell ref="Q28:R29"/>
    <mergeCell ref="Q30:R31"/>
    <mergeCell ref="S30:S31"/>
    <mergeCell ref="A74:E76"/>
    <mergeCell ref="A67:S67"/>
    <mergeCell ref="A64:S64"/>
    <mergeCell ref="A65:S65"/>
    <mergeCell ref="A66:S66"/>
    <mergeCell ref="H20:S20"/>
    <mergeCell ref="H17:S17"/>
    <mergeCell ref="H18:S18"/>
    <mergeCell ref="H19:S19"/>
    <mergeCell ref="H15:S15"/>
    <mergeCell ref="H16:S16"/>
    <mergeCell ref="A4:G5"/>
    <mergeCell ref="H11:S11"/>
    <mergeCell ref="H12:S12"/>
    <mergeCell ref="H13:S13"/>
    <mergeCell ref="H14:S14"/>
    <mergeCell ref="H7:S7"/>
    <mergeCell ref="H8:S8"/>
    <mergeCell ref="H9:S9"/>
    <mergeCell ref="H10:S10"/>
  </mergeCells>
  <pageMargins left="0.51181102362204722" right="0" top="1.0236220472440944" bottom="0.19685039370078741" header="0.11811023622047245" footer="0.11811023622047245"/>
  <pageSetup paperSize="9" scale="61" orientation="portrait" blackAndWhite="1" r:id="rId1"/>
  <headerFooter>
    <oddHeader xml:space="preserve">&amp;L&amp;G&amp;R&amp;G
     </oddHeader>
    <oddFooter xml:space="preserve">&amp;C&amp;P (&amp;N) </oddFooter>
  </headerFooter>
  <rowBreaks count="1" manualBreakCount="1">
    <brk id="156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N341"/>
  <sheetViews>
    <sheetView showGridLines="0" tabSelected="1" zoomScale="90" zoomScaleNormal="90" workbookViewId="0">
      <pane ySplit="2" topLeftCell="A234" activePane="bottomLeft" state="frozenSplit"/>
      <selection activeCell="A3" sqref="A3:XFD3"/>
      <selection pane="bottomLeft" activeCell="G234" sqref="G234"/>
    </sheetView>
  </sheetViews>
  <sheetFormatPr defaultColWidth="9.140625" defaultRowHeight="15" x14ac:dyDescent="0.25"/>
  <cols>
    <col min="1" max="1" width="12.7109375" customWidth="1"/>
    <col min="2" max="2" width="45.5703125" customWidth="1"/>
    <col min="3" max="3" width="16.7109375" customWidth="1"/>
    <col min="4" max="4" width="6.140625" customWidth="1"/>
    <col min="5" max="5" width="14.7109375" customWidth="1"/>
    <col min="6" max="6" width="11.7109375" customWidth="1"/>
    <col min="7" max="7" width="9.7109375" customWidth="1"/>
    <col min="8" max="8" width="10" customWidth="1"/>
    <col min="9" max="9" width="8.28515625" style="106" customWidth="1"/>
    <col min="14" max="14" width="10.42578125" customWidth="1"/>
  </cols>
  <sheetData>
    <row r="1" spans="1:14" ht="19.5" customHeight="1" x14ac:dyDescent="0.25">
      <c r="A1" s="410" t="s">
        <v>64</v>
      </c>
      <c r="B1" s="412" t="s">
        <v>65</v>
      </c>
      <c r="C1" s="92"/>
      <c r="D1" s="414" t="s">
        <v>66</v>
      </c>
      <c r="E1" s="416" t="s">
        <v>67</v>
      </c>
      <c r="F1" s="94"/>
      <c r="G1" s="382" t="s">
        <v>68</v>
      </c>
      <c r="H1" s="382"/>
      <c r="I1" s="385" t="s">
        <v>69</v>
      </c>
    </row>
    <row r="2" spans="1:14" ht="27.75" customHeight="1" thickBot="1" x14ac:dyDescent="0.3">
      <c r="A2" s="411"/>
      <c r="B2" s="413"/>
      <c r="C2" s="93" t="s">
        <v>70</v>
      </c>
      <c r="D2" s="415"/>
      <c r="E2" s="417"/>
      <c r="F2" s="93" t="s">
        <v>71</v>
      </c>
      <c r="G2" s="85" t="s">
        <v>72</v>
      </c>
      <c r="H2" s="84" t="s">
        <v>73</v>
      </c>
      <c r="I2" s="386"/>
    </row>
    <row r="3" spans="1:14" ht="41.45" customHeight="1" thickBot="1" x14ac:dyDescent="0.3">
      <c r="A3" s="224" t="s">
        <v>74</v>
      </c>
      <c r="B3" s="167"/>
      <c r="C3" s="167"/>
      <c r="D3" s="167"/>
      <c r="E3" s="167"/>
      <c r="F3" s="91"/>
      <c r="H3" s="192" t="s">
        <v>75</v>
      </c>
    </row>
    <row r="4" spans="1:14" ht="24.75" customHeight="1" thickTop="1" thickBot="1" x14ac:dyDescent="0.4">
      <c r="A4" s="193">
        <v>1</v>
      </c>
      <c r="B4" s="194" t="s">
        <v>76</v>
      </c>
      <c r="C4" s="195"/>
      <c r="D4" s="196"/>
      <c r="E4" s="195"/>
      <c r="F4" s="195"/>
      <c r="G4" s="197"/>
      <c r="H4" s="198"/>
      <c r="I4" s="199"/>
      <c r="K4" s="176" t="s">
        <v>2</v>
      </c>
      <c r="L4" s="177"/>
      <c r="M4" s="177"/>
      <c r="N4" s="169"/>
    </row>
    <row r="5" spans="1:14" ht="15.6" customHeight="1" x14ac:dyDescent="0.25">
      <c r="A5" s="418" t="s">
        <v>77</v>
      </c>
      <c r="B5" s="419" t="s">
        <v>78</v>
      </c>
      <c r="C5" s="333" t="s">
        <v>79</v>
      </c>
      <c r="D5" s="118">
        <v>1</v>
      </c>
      <c r="E5" s="118" t="s">
        <v>80</v>
      </c>
      <c r="F5" s="333" t="s">
        <v>81</v>
      </c>
      <c r="G5" s="140"/>
      <c r="H5" s="140"/>
      <c r="I5" s="357" t="s">
        <v>82</v>
      </c>
      <c r="K5" s="404" t="s">
        <v>83</v>
      </c>
      <c r="L5" s="405"/>
      <c r="M5" s="405"/>
      <c r="N5" s="406"/>
    </row>
    <row r="6" spans="1:14" ht="15.6" customHeight="1" x14ac:dyDescent="0.25">
      <c r="A6" s="380"/>
      <c r="B6" s="375"/>
      <c r="C6" s="334"/>
      <c r="D6" s="117">
        <v>2</v>
      </c>
      <c r="E6" s="117" t="s">
        <v>84</v>
      </c>
      <c r="F6" s="334"/>
      <c r="G6" s="141"/>
      <c r="H6" s="141"/>
      <c r="I6" s="324"/>
      <c r="K6" s="404"/>
      <c r="L6" s="405"/>
      <c r="M6" s="405"/>
      <c r="N6" s="406"/>
    </row>
    <row r="7" spans="1:14" ht="15.6" customHeight="1" x14ac:dyDescent="0.25">
      <c r="A7" s="380"/>
      <c r="B7" s="375"/>
      <c r="C7" s="334"/>
      <c r="D7" s="117">
        <v>3</v>
      </c>
      <c r="E7" s="117" t="s">
        <v>85</v>
      </c>
      <c r="F7" s="334"/>
      <c r="G7" s="141"/>
      <c r="H7" s="141"/>
      <c r="I7" s="324"/>
      <c r="K7" s="404" t="s">
        <v>4</v>
      </c>
      <c r="L7" s="405"/>
      <c r="M7" s="405"/>
      <c r="N7" s="406"/>
    </row>
    <row r="8" spans="1:14" ht="15.6" customHeight="1" thickBot="1" x14ac:dyDescent="0.3">
      <c r="A8" s="365"/>
      <c r="B8" s="376"/>
      <c r="C8" s="335"/>
      <c r="D8" s="110">
        <v>4</v>
      </c>
      <c r="E8" s="110" t="s">
        <v>86</v>
      </c>
      <c r="F8" s="335"/>
      <c r="G8" s="142"/>
      <c r="H8" s="142"/>
      <c r="I8" s="324"/>
      <c r="K8" s="407"/>
      <c r="L8" s="408"/>
      <c r="M8" s="408"/>
      <c r="N8" s="409"/>
    </row>
    <row r="9" spans="1:14" ht="15.6" customHeight="1" thickTop="1" x14ac:dyDescent="0.25">
      <c r="A9" s="364" t="s">
        <v>87</v>
      </c>
      <c r="B9" s="400" t="s">
        <v>88</v>
      </c>
      <c r="C9" s="325" t="s">
        <v>89</v>
      </c>
      <c r="D9" s="116">
        <v>1</v>
      </c>
      <c r="E9" s="116" t="s">
        <v>90</v>
      </c>
      <c r="F9" s="325" t="s">
        <v>91</v>
      </c>
      <c r="G9" s="143"/>
      <c r="H9" s="143"/>
      <c r="I9" s="342" t="s">
        <v>92</v>
      </c>
    </row>
    <row r="10" spans="1:14" ht="15.6" customHeight="1" x14ac:dyDescent="0.25">
      <c r="A10" s="380"/>
      <c r="B10" s="331"/>
      <c r="C10" s="334"/>
      <c r="D10" s="117">
        <v>2</v>
      </c>
      <c r="E10" s="117" t="s">
        <v>93</v>
      </c>
      <c r="F10" s="334"/>
      <c r="G10" s="141"/>
      <c r="H10" s="141"/>
      <c r="I10" s="337"/>
    </row>
    <row r="11" spans="1:14" ht="15.6" customHeight="1" x14ac:dyDescent="0.25">
      <c r="A11" s="380"/>
      <c r="B11" s="331"/>
      <c r="C11" s="334"/>
      <c r="D11" s="117">
        <v>3</v>
      </c>
      <c r="E11" s="117" t="s">
        <v>94</v>
      </c>
      <c r="F11" s="334"/>
      <c r="G11" s="144"/>
      <c r="H11" s="144"/>
      <c r="I11" s="337"/>
    </row>
    <row r="12" spans="1:14" ht="15.6" customHeight="1" x14ac:dyDescent="0.25">
      <c r="A12" s="365"/>
      <c r="B12" s="332"/>
      <c r="C12" s="335"/>
      <c r="D12" s="110">
        <v>4</v>
      </c>
      <c r="E12" s="110" t="s">
        <v>95</v>
      </c>
      <c r="F12" s="335"/>
      <c r="G12" s="142"/>
      <c r="H12" s="142"/>
      <c r="I12" s="323"/>
    </row>
    <row r="13" spans="1:14" ht="15.6" customHeight="1" x14ac:dyDescent="0.25">
      <c r="A13" s="101" t="s">
        <v>96</v>
      </c>
      <c r="B13" s="99" t="s">
        <v>97</v>
      </c>
      <c r="C13" s="102" t="s">
        <v>98</v>
      </c>
      <c r="D13" s="102">
        <v>1</v>
      </c>
      <c r="E13" s="102" t="s">
        <v>99</v>
      </c>
      <c r="F13" s="102" t="s">
        <v>100</v>
      </c>
      <c r="G13" s="157"/>
      <c r="H13" s="244" t="s">
        <v>101</v>
      </c>
      <c r="I13" s="242" t="s">
        <v>92</v>
      </c>
    </row>
    <row r="14" spans="1:14" ht="15.6" customHeight="1" x14ac:dyDescent="0.25">
      <c r="A14" s="380" t="s">
        <v>102</v>
      </c>
      <c r="B14" s="375" t="s">
        <v>103</v>
      </c>
      <c r="C14" s="378" t="s">
        <v>104</v>
      </c>
      <c r="D14" s="116">
        <v>1</v>
      </c>
      <c r="E14" s="116" t="s">
        <v>105</v>
      </c>
      <c r="F14" s="334" t="s">
        <v>100</v>
      </c>
      <c r="G14" s="143"/>
      <c r="H14" s="245" t="s">
        <v>101</v>
      </c>
      <c r="I14" s="324" t="s">
        <v>106</v>
      </c>
    </row>
    <row r="15" spans="1:14" ht="15.6" customHeight="1" thickBot="1" x14ac:dyDescent="0.3">
      <c r="A15" s="366"/>
      <c r="B15" s="368"/>
      <c r="C15" s="420"/>
      <c r="D15" s="109">
        <v>2</v>
      </c>
      <c r="E15" s="109" t="s">
        <v>107</v>
      </c>
      <c r="F15" s="369"/>
      <c r="G15" s="150"/>
      <c r="H15" s="246" t="s">
        <v>101</v>
      </c>
      <c r="I15" s="341"/>
    </row>
    <row r="16" spans="1:14" ht="24.75" customHeight="1" thickBot="1" x14ac:dyDescent="0.3">
      <c r="A16" s="200">
        <v>2</v>
      </c>
      <c r="B16" s="201" t="s">
        <v>108</v>
      </c>
      <c r="C16" s="202"/>
      <c r="D16" s="203"/>
      <c r="E16" s="203"/>
      <c r="F16" s="202"/>
      <c r="G16" s="204"/>
      <c r="H16" s="205"/>
      <c r="I16" s="206"/>
    </row>
    <row r="17" spans="1:9" ht="15" customHeight="1" x14ac:dyDescent="0.25">
      <c r="A17" s="338" t="s">
        <v>109</v>
      </c>
      <c r="B17" s="113" t="s">
        <v>110</v>
      </c>
      <c r="C17" s="333" t="s">
        <v>111</v>
      </c>
      <c r="D17" s="333">
        <v>1</v>
      </c>
      <c r="E17" s="107" t="s">
        <v>112</v>
      </c>
      <c r="F17" s="282" t="s">
        <v>113</v>
      </c>
      <c r="G17" s="359"/>
      <c r="H17" s="383"/>
      <c r="I17" s="336" t="s">
        <v>82</v>
      </c>
    </row>
    <row r="18" spans="1:9" ht="15" customHeight="1" x14ac:dyDescent="0.25">
      <c r="A18" s="339"/>
      <c r="B18" s="95" t="s">
        <v>114</v>
      </c>
      <c r="C18" s="334"/>
      <c r="D18" s="387"/>
      <c r="E18" s="120" t="s">
        <v>115</v>
      </c>
      <c r="F18" s="283" t="s">
        <v>100</v>
      </c>
      <c r="G18" s="360"/>
      <c r="H18" s="360"/>
      <c r="I18" s="337"/>
    </row>
    <row r="19" spans="1:9" ht="15" customHeight="1" x14ac:dyDescent="0.25">
      <c r="A19" s="339"/>
      <c r="B19" s="113" t="s">
        <v>110</v>
      </c>
      <c r="C19" s="334"/>
      <c r="D19" s="334">
        <v>2</v>
      </c>
      <c r="E19" s="107" t="s">
        <v>116</v>
      </c>
      <c r="F19" s="283" t="s">
        <v>113</v>
      </c>
      <c r="G19" s="384"/>
      <c r="H19" s="384"/>
      <c r="I19" s="337"/>
    </row>
    <row r="20" spans="1:9" ht="15" customHeight="1" x14ac:dyDescent="0.25">
      <c r="A20" s="339"/>
      <c r="B20" s="95" t="s">
        <v>114</v>
      </c>
      <c r="C20" s="334"/>
      <c r="D20" s="387"/>
      <c r="E20" s="120" t="s">
        <v>117</v>
      </c>
      <c r="F20" s="283" t="s">
        <v>100</v>
      </c>
      <c r="G20" s="360"/>
      <c r="H20" s="360"/>
      <c r="I20" s="337"/>
    </row>
    <row r="21" spans="1:9" ht="15" customHeight="1" x14ac:dyDescent="0.25">
      <c r="A21" s="339"/>
      <c r="B21" s="113" t="s">
        <v>110</v>
      </c>
      <c r="C21" s="334"/>
      <c r="D21" s="334">
        <v>3</v>
      </c>
      <c r="E21" s="107" t="s">
        <v>118</v>
      </c>
      <c r="F21" s="283" t="s">
        <v>113</v>
      </c>
      <c r="G21" s="384"/>
      <c r="H21" s="384"/>
      <c r="I21" s="337"/>
    </row>
    <row r="22" spans="1:9" ht="15" customHeight="1" x14ac:dyDescent="0.25">
      <c r="A22" s="339"/>
      <c r="B22" s="95" t="s">
        <v>114</v>
      </c>
      <c r="C22" s="334"/>
      <c r="D22" s="387"/>
      <c r="E22" s="120" t="s">
        <v>112</v>
      </c>
      <c r="F22" s="283" t="s">
        <v>100</v>
      </c>
      <c r="G22" s="360"/>
      <c r="H22" s="360"/>
      <c r="I22" s="337"/>
    </row>
    <row r="23" spans="1:9" ht="15" customHeight="1" x14ac:dyDescent="0.25">
      <c r="A23" s="339"/>
      <c r="B23" s="113" t="s">
        <v>119</v>
      </c>
      <c r="C23" s="334"/>
      <c r="D23" s="334">
        <v>4</v>
      </c>
      <c r="E23" s="107" t="s">
        <v>120</v>
      </c>
      <c r="F23" s="283" t="s">
        <v>113</v>
      </c>
      <c r="G23" s="384"/>
      <c r="H23" s="384"/>
      <c r="I23" s="337"/>
    </row>
    <row r="24" spans="1:9" ht="15" customHeight="1" x14ac:dyDescent="0.25">
      <c r="A24" s="340"/>
      <c r="B24" s="113" t="s">
        <v>114</v>
      </c>
      <c r="C24" s="335"/>
      <c r="D24" s="335"/>
      <c r="E24" s="110" t="s">
        <v>121</v>
      </c>
      <c r="F24" s="290" t="s">
        <v>100</v>
      </c>
      <c r="G24" s="361"/>
      <c r="H24" s="361"/>
      <c r="I24" s="323"/>
    </row>
    <row r="25" spans="1:9" ht="15" customHeight="1" x14ac:dyDescent="0.25">
      <c r="A25" s="421" t="s">
        <v>122</v>
      </c>
      <c r="B25" s="272" t="s">
        <v>123</v>
      </c>
      <c r="C25" s="325" t="s">
        <v>124</v>
      </c>
      <c r="D25" s="325">
        <v>1</v>
      </c>
      <c r="E25" s="121" t="s">
        <v>125</v>
      </c>
      <c r="F25" s="121" t="s">
        <v>113</v>
      </c>
      <c r="G25" s="362"/>
      <c r="H25" s="396"/>
      <c r="I25" s="324" t="s">
        <v>92</v>
      </c>
    </row>
    <row r="26" spans="1:9" ht="15" customHeight="1" x14ac:dyDescent="0.25">
      <c r="A26" s="373"/>
      <c r="B26" s="113" t="s">
        <v>126</v>
      </c>
      <c r="C26" s="334"/>
      <c r="D26" s="334"/>
      <c r="E26" s="120" t="s">
        <v>127</v>
      </c>
      <c r="F26" s="120" t="s">
        <v>100</v>
      </c>
      <c r="G26" s="359"/>
      <c r="H26" s="389"/>
      <c r="I26" s="324"/>
    </row>
    <row r="27" spans="1:9" ht="15" customHeight="1" x14ac:dyDescent="0.25">
      <c r="A27" s="373"/>
      <c r="B27" s="291" t="s">
        <v>128</v>
      </c>
      <c r="C27" s="334"/>
      <c r="D27" s="334"/>
      <c r="E27" s="120" t="s">
        <v>129</v>
      </c>
      <c r="F27" s="120" t="s">
        <v>130</v>
      </c>
      <c r="G27" s="359"/>
      <c r="H27" s="389"/>
      <c r="I27" s="324"/>
    </row>
    <row r="28" spans="1:9" ht="15" customHeight="1" x14ac:dyDescent="0.25">
      <c r="A28" s="373"/>
      <c r="B28" s="96" t="s">
        <v>131</v>
      </c>
      <c r="C28" s="334"/>
      <c r="D28" s="326"/>
      <c r="E28" s="120" t="s">
        <v>132</v>
      </c>
      <c r="F28" s="120" t="s">
        <v>113</v>
      </c>
      <c r="G28" s="360"/>
      <c r="H28" s="390"/>
      <c r="I28" s="324"/>
    </row>
    <row r="29" spans="1:9" ht="15" customHeight="1" x14ac:dyDescent="0.25">
      <c r="A29" s="373"/>
      <c r="B29" s="113" t="s">
        <v>123</v>
      </c>
      <c r="C29" s="334"/>
      <c r="D29" s="334">
        <v>2</v>
      </c>
      <c r="E29" s="120" t="s">
        <v>133</v>
      </c>
      <c r="F29" s="120" t="s">
        <v>113</v>
      </c>
      <c r="G29" s="359"/>
      <c r="H29" s="359"/>
      <c r="I29" s="324"/>
    </row>
    <row r="30" spans="1:9" ht="15" customHeight="1" x14ac:dyDescent="0.25">
      <c r="A30" s="373"/>
      <c r="B30" s="113" t="s">
        <v>126</v>
      </c>
      <c r="C30" s="334"/>
      <c r="D30" s="334"/>
      <c r="E30" s="120" t="s">
        <v>134</v>
      </c>
      <c r="F30" s="120" t="s">
        <v>100</v>
      </c>
      <c r="G30" s="359"/>
      <c r="H30" s="359"/>
      <c r="I30" s="324"/>
    </row>
    <row r="31" spans="1:9" ht="15" customHeight="1" x14ac:dyDescent="0.25">
      <c r="A31" s="373"/>
      <c r="B31" s="291" t="s">
        <v>128</v>
      </c>
      <c r="C31" s="334"/>
      <c r="D31" s="334"/>
      <c r="E31" s="120" t="s">
        <v>135</v>
      </c>
      <c r="F31" s="120" t="s">
        <v>130</v>
      </c>
      <c r="G31" s="359"/>
      <c r="H31" s="359"/>
      <c r="I31" s="324"/>
    </row>
    <row r="32" spans="1:9" ht="15" customHeight="1" x14ac:dyDescent="0.25">
      <c r="A32" s="373"/>
      <c r="B32" s="96" t="s">
        <v>131</v>
      </c>
      <c r="C32" s="334"/>
      <c r="D32" s="326"/>
      <c r="E32" s="120" t="s">
        <v>136</v>
      </c>
      <c r="F32" s="120" t="s">
        <v>113</v>
      </c>
      <c r="G32" s="360"/>
      <c r="H32" s="360"/>
      <c r="I32" s="324"/>
    </row>
    <row r="33" spans="1:9" ht="15" customHeight="1" x14ac:dyDescent="0.25">
      <c r="A33" s="373"/>
      <c r="B33" s="113" t="s">
        <v>123</v>
      </c>
      <c r="C33" s="334"/>
      <c r="D33" s="334">
        <v>3</v>
      </c>
      <c r="E33" s="120" t="s">
        <v>137</v>
      </c>
      <c r="F33" s="120" t="s">
        <v>113</v>
      </c>
      <c r="G33" s="359"/>
      <c r="H33" s="359"/>
      <c r="I33" s="324"/>
    </row>
    <row r="34" spans="1:9" ht="15" customHeight="1" x14ac:dyDescent="0.25">
      <c r="A34" s="373"/>
      <c r="B34" s="113" t="s">
        <v>126</v>
      </c>
      <c r="C34" s="334"/>
      <c r="D34" s="334"/>
      <c r="E34" s="120" t="s">
        <v>138</v>
      </c>
      <c r="F34" s="120" t="s">
        <v>100</v>
      </c>
      <c r="G34" s="359"/>
      <c r="H34" s="359"/>
      <c r="I34" s="324"/>
    </row>
    <row r="35" spans="1:9" ht="15" customHeight="1" x14ac:dyDescent="0.25">
      <c r="A35" s="373"/>
      <c r="B35" s="291" t="s">
        <v>128</v>
      </c>
      <c r="C35" s="334"/>
      <c r="D35" s="334"/>
      <c r="E35" s="120" t="s">
        <v>139</v>
      </c>
      <c r="F35" s="120" t="s">
        <v>130</v>
      </c>
      <c r="G35" s="359"/>
      <c r="H35" s="359"/>
      <c r="I35" s="324"/>
    </row>
    <row r="36" spans="1:9" ht="15" customHeight="1" x14ac:dyDescent="0.25">
      <c r="A36" s="374"/>
      <c r="B36" s="111" t="s">
        <v>131</v>
      </c>
      <c r="C36" s="335"/>
      <c r="D36" s="335"/>
      <c r="E36" s="110" t="s">
        <v>140</v>
      </c>
      <c r="F36" s="110" t="s">
        <v>113</v>
      </c>
      <c r="G36" s="361"/>
      <c r="H36" s="361"/>
      <c r="I36" s="324"/>
    </row>
    <row r="37" spans="1:9" ht="15" customHeight="1" x14ac:dyDescent="0.25">
      <c r="A37" s="380" t="s">
        <v>141</v>
      </c>
      <c r="B37" s="375" t="s">
        <v>142</v>
      </c>
      <c r="C37" s="334" t="s">
        <v>143</v>
      </c>
      <c r="D37" s="116">
        <v>1</v>
      </c>
      <c r="E37" s="116" t="s">
        <v>144</v>
      </c>
      <c r="F37" s="334" t="s">
        <v>145</v>
      </c>
      <c r="G37" s="143"/>
      <c r="H37" s="245" t="s">
        <v>101</v>
      </c>
      <c r="I37" s="323" t="s">
        <v>82</v>
      </c>
    </row>
    <row r="38" spans="1:9" ht="15" customHeight="1" x14ac:dyDescent="0.25">
      <c r="A38" s="365"/>
      <c r="B38" s="376"/>
      <c r="C38" s="335"/>
      <c r="D38" s="110">
        <v>2</v>
      </c>
      <c r="E38" s="110" t="s">
        <v>146</v>
      </c>
      <c r="F38" s="335"/>
      <c r="G38" s="148"/>
      <c r="H38" s="247" t="s">
        <v>101</v>
      </c>
      <c r="I38" s="324"/>
    </row>
    <row r="39" spans="1:9" ht="15" customHeight="1" x14ac:dyDescent="0.25">
      <c r="A39" s="364" t="s">
        <v>147</v>
      </c>
      <c r="B39" s="367" t="s">
        <v>148</v>
      </c>
      <c r="C39" s="325" t="s">
        <v>149</v>
      </c>
      <c r="D39" s="119">
        <v>1</v>
      </c>
      <c r="E39" s="119" t="s">
        <v>150</v>
      </c>
      <c r="F39" s="325" t="s">
        <v>151</v>
      </c>
      <c r="G39" s="149"/>
      <c r="H39" s="143"/>
      <c r="I39" s="342" t="s">
        <v>92</v>
      </c>
    </row>
    <row r="40" spans="1:9" ht="15" customHeight="1" x14ac:dyDescent="0.25">
      <c r="A40" s="380"/>
      <c r="B40" s="375"/>
      <c r="C40" s="334"/>
      <c r="D40" s="117">
        <v>2</v>
      </c>
      <c r="E40" s="117" t="s">
        <v>152</v>
      </c>
      <c r="F40" s="334"/>
      <c r="G40" s="141"/>
      <c r="H40" s="141"/>
      <c r="I40" s="337"/>
    </row>
    <row r="41" spans="1:9" ht="15" customHeight="1" x14ac:dyDescent="0.25">
      <c r="A41" s="380"/>
      <c r="B41" s="375"/>
      <c r="C41" s="334"/>
      <c r="D41" s="117">
        <v>3</v>
      </c>
      <c r="E41" s="117" t="s">
        <v>140</v>
      </c>
      <c r="F41" s="334"/>
      <c r="G41" s="141"/>
      <c r="H41" s="141"/>
      <c r="I41" s="337"/>
    </row>
    <row r="42" spans="1:9" ht="15" customHeight="1" x14ac:dyDescent="0.25">
      <c r="A42" s="365"/>
      <c r="B42" s="376"/>
      <c r="C42" s="335"/>
      <c r="D42" s="110">
        <v>4</v>
      </c>
      <c r="E42" s="110" t="s">
        <v>153</v>
      </c>
      <c r="F42" s="335"/>
      <c r="G42" s="148"/>
      <c r="H42" s="148"/>
      <c r="I42" s="323"/>
    </row>
    <row r="43" spans="1:9" ht="15" customHeight="1" x14ac:dyDescent="0.25">
      <c r="A43" s="364" t="s">
        <v>154</v>
      </c>
      <c r="B43" s="367" t="s">
        <v>155</v>
      </c>
      <c r="C43" s="325" t="s">
        <v>156</v>
      </c>
      <c r="D43" s="116">
        <v>1</v>
      </c>
      <c r="E43" s="116" t="s">
        <v>157</v>
      </c>
      <c r="F43" s="334" t="s">
        <v>158</v>
      </c>
      <c r="G43" s="143"/>
      <c r="H43" s="143"/>
      <c r="I43" s="342" t="s">
        <v>106</v>
      </c>
    </row>
    <row r="44" spans="1:9" ht="15" customHeight="1" x14ac:dyDescent="0.25">
      <c r="A44" s="380"/>
      <c r="B44" s="375"/>
      <c r="C44" s="334"/>
      <c r="D44" s="117">
        <v>2</v>
      </c>
      <c r="E44" s="117" t="s">
        <v>159</v>
      </c>
      <c r="F44" s="334"/>
      <c r="G44" s="141"/>
      <c r="H44" s="141"/>
      <c r="I44" s="337"/>
    </row>
    <row r="45" spans="1:9" ht="15" customHeight="1" x14ac:dyDescent="0.25">
      <c r="A45" s="365"/>
      <c r="B45" s="376"/>
      <c r="C45" s="335"/>
      <c r="D45" s="110">
        <v>3</v>
      </c>
      <c r="E45" s="110" t="s">
        <v>160</v>
      </c>
      <c r="F45" s="335"/>
      <c r="G45" s="148"/>
      <c r="H45" s="148"/>
      <c r="I45" s="323"/>
    </row>
    <row r="46" spans="1:9" ht="15" customHeight="1" x14ac:dyDescent="0.25">
      <c r="A46" s="364" t="s">
        <v>161</v>
      </c>
      <c r="B46" s="370" t="s">
        <v>162</v>
      </c>
      <c r="C46" s="325" t="s">
        <v>163</v>
      </c>
      <c r="D46" s="116">
        <v>1</v>
      </c>
      <c r="E46" s="116" t="s">
        <v>164</v>
      </c>
      <c r="F46" s="334" t="s">
        <v>113</v>
      </c>
      <c r="G46" s="143"/>
      <c r="H46" s="143"/>
      <c r="I46" s="342" t="s">
        <v>106</v>
      </c>
    </row>
    <row r="47" spans="1:9" ht="15" customHeight="1" x14ac:dyDescent="0.25">
      <c r="A47" s="380"/>
      <c r="B47" s="381"/>
      <c r="C47" s="334"/>
      <c r="D47" s="117">
        <v>2</v>
      </c>
      <c r="E47" s="117" t="s">
        <v>165</v>
      </c>
      <c r="F47" s="334"/>
      <c r="G47" s="141"/>
      <c r="H47" s="141"/>
      <c r="I47" s="337"/>
    </row>
    <row r="48" spans="1:9" ht="15" customHeight="1" x14ac:dyDescent="0.25">
      <c r="A48" s="380"/>
      <c r="B48" s="381"/>
      <c r="C48" s="334"/>
      <c r="D48" s="117">
        <v>3</v>
      </c>
      <c r="E48" s="117" t="s">
        <v>166</v>
      </c>
      <c r="F48" s="334"/>
      <c r="G48" s="141"/>
      <c r="H48" s="141"/>
      <c r="I48" s="337"/>
    </row>
    <row r="49" spans="1:9" ht="15" customHeight="1" x14ac:dyDescent="0.25">
      <c r="A49" s="365"/>
      <c r="B49" s="371"/>
      <c r="C49" s="335"/>
      <c r="D49" s="110">
        <v>4</v>
      </c>
      <c r="E49" s="110" t="s">
        <v>167</v>
      </c>
      <c r="F49" s="335"/>
      <c r="G49" s="148"/>
      <c r="H49" s="147"/>
      <c r="I49" s="323"/>
    </row>
    <row r="50" spans="1:9" ht="15" customHeight="1" x14ac:dyDescent="0.25">
      <c r="A50" s="364" t="s">
        <v>168</v>
      </c>
      <c r="B50" s="367" t="s">
        <v>169</v>
      </c>
      <c r="C50" s="325" t="s">
        <v>170</v>
      </c>
      <c r="D50" s="119">
        <v>1</v>
      </c>
      <c r="E50" s="119" t="s">
        <v>171</v>
      </c>
      <c r="F50" s="325" t="s">
        <v>172</v>
      </c>
      <c r="G50" s="149"/>
      <c r="H50" s="245" t="s">
        <v>101</v>
      </c>
      <c r="I50" s="342" t="s">
        <v>92</v>
      </c>
    </row>
    <row r="51" spans="1:9" ht="15" customHeight="1" x14ac:dyDescent="0.25">
      <c r="A51" s="365"/>
      <c r="B51" s="376"/>
      <c r="C51" s="335"/>
      <c r="D51" s="110">
        <v>2</v>
      </c>
      <c r="E51" s="110" t="s">
        <v>173</v>
      </c>
      <c r="F51" s="335"/>
      <c r="G51" s="148"/>
      <c r="H51" s="247" t="s">
        <v>101</v>
      </c>
      <c r="I51" s="323"/>
    </row>
    <row r="52" spans="1:9" ht="15" customHeight="1" x14ac:dyDescent="0.25">
      <c r="A52" s="364" t="s">
        <v>174</v>
      </c>
      <c r="B52" s="367" t="s">
        <v>175</v>
      </c>
      <c r="C52" s="377" t="s">
        <v>176</v>
      </c>
      <c r="D52" s="119">
        <v>1</v>
      </c>
      <c r="E52" s="119" t="s">
        <v>177</v>
      </c>
      <c r="F52" s="325" t="s">
        <v>178</v>
      </c>
      <c r="G52" s="149"/>
      <c r="H52" s="245" t="s">
        <v>101</v>
      </c>
      <c r="I52" s="342" t="s">
        <v>82</v>
      </c>
    </row>
    <row r="53" spans="1:9" ht="15" customHeight="1" x14ac:dyDescent="0.25">
      <c r="A53" s="380"/>
      <c r="B53" s="375"/>
      <c r="C53" s="334"/>
      <c r="D53" s="117">
        <v>2</v>
      </c>
      <c r="E53" s="117" t="s">
        <v>179</v>
      </c>
      <c r="F53" s="334"/>
      <c r="G53" s="141"/>
      <c r="H53" s="248" t="s">
        <v>101</v>
      </c>
      <c r="I53" s="337"/>
    </row>
    <row r="54" spans="1:9" ht="15" customHeight="1" x14ac:dyDescent="0.25">
      <c r="A54" s="365"/>
      <c r="B54" s="376"/>
      <c r="C54" s="335"/>
      <c r="D54" s="110">
        <v>3</v>
      </c>
      <c r="E54" s="110" t="s">
        <v>180</v>
      </c>
      <c r="F54" s="335"/>
      <c r="G54" s="148"/>
      <c r="H54" s="247" t="s">
        <v>101</v>
      </c>
      <c r="I54" s="323"/>
    </row>
    <row r="55" spans="1:9" ht="15" customHeight="1" x14ac:dyDescent="0.25">
      <c r="A55" s="364" t="s">
        <v>181</v>
      </c>
      <c r="B55" s="367" t="s">
        <v>182</v>
      </c>
      <c r="C55" s="325" t="s">
        <v>183</v>
      </c>
      <c r="D55" s="119">
        <v>1</v>
      </c>
      <c r="E55" s="119" t="s">
        <v>184</v>
      </c>
      <c r="F55" s="325" t="s">
        <v>185</v>
      </c>
      <c r="G55" s="149"/>
      <c r="H55" s="245" t="s">
        <v>101</v>
      </c>
      <c r="I55" s="324" t="s">
        <v>92</v>
      </c>
    </row>
    <row r="56" spans="1:9" ht="15" customHeight="1" x14ac:dyDescent="0.25">
      <c r="A56" s="365"/>
      <c r="B56" s="376"/>
      <c r="C56" s="335"/>
      <c r="D56" s="110">
        <v>2</v>
      </c>
      <c r="E56" s="110" t="s">
        <v>186</v>
      </c>
      <c r="F56" s="335"/>
      <c r="G56" s="148"/>
      <c r="H56" s="247" t="s">
        <v>101</v>
      </c>
      <c r="I56" s="324"/>
    </row>
    <row r="57" spans="1:9" ht="15" customHeight="1" x14ac:dyDescent="0.25">
      <c r="A57" s="364" t="s">
        <v>187</v>
      </c>
      <c r="B57" s="367" t="s">
        <v>188</v>
      </c>
      <c r="C57" s="325" t="s">
        <v>183</v>
      </c>
      <c r="D57" s="119">
        <v>1</v>
      </c>
      <c r="E57" s="119" t="s">
        <v>189</v>
      </c>
      <c r="F57" s="325" t="s">
        <v>185</v>
      </c>
      <c r="G57" s="149"/>
      <c r="H57" s="245" t="s">
        <v>101</v>
      </c>
      <c r="I57" s="324" t="s">
        <v>92</v>
      </c>
    </row>
    <row r="58" spans="1:9" ht="15" customHeight="1" x14ac:dyDescent="0.25">
      <c r="A58" s="365"/>
      <c r="B58" s="376"/>
      <c r="C58" s="335"/>
      <c r="D58" s="110">
        <v>2</v>
      </c>
      <c r="E58" s="110" t="s">
        <v>190</v>
      </c>
      <c r="F58" s="335"/>
      <c r="G58" s="148"/>
      <c r="H58" s="247" t="s">
        <v>101</v>
      </c>
      <c r="I58" s="324"/>
    </row>
    <row r="59" spans="1:9" ht="15" customHeight="1" x14ac:dyDescent="0.25">
      <c r="A59" s="372" t="s">
        <v>191</v>
      </c>
      <c r="B59" s="367" t="s">
        <v>192</v>
      </c>
      <c r="C59" s="377" t="s">
        <v>193</v>
      </c>
      <c r="D59" s="119">
        <v>1</v>
      </c>
      <c r="E59" s="119" t="s">
        <v>194</v>
      </c>
      <c r="F59" s="325" t="s">
        <v>195</v>
      </c>
      <c r="G59" s="149"/>
      <c r="H59" s="149"/>
      <c r="I59" s="324" t="s">
        <v>92</v>
      </c>
    </row>
    <row r="60" spans="1:9" ht="15" customHeight="1" x14ac:dyDescent="0.25">
      <c r="A60" s="373"/>
      <c r="B60" s="375"/>
      <c r="C60" s="378"/>
      <c r="D60" s="117">
        <v>2</v>
      </c>
      <c r="E60" s="117" t="s">
        <v>196</v>
      </c>
      <c r="F60" s="334"/>
      <c r="G60" s="141"/>
      <c r="H60" s="141"/>
      <c r="I60" s="324"/>
    </row>
    <row r="61" spans="1:9" ht="15" customHeight="1" x14ac:dyDescent="0.25">
      <c r="A61" s="373"/>
      <c r="B61" s="375"/>
      <c r="C61" s="378"/>
      <c r="D61" s="117">
        <v>3</v>
      </c>
      <c r="E61" s="117" t="s">
        <v>197</v>
      </c>
      <c r="F61" s="334"/>
      <c r="G61" s="141"/>
      <c r="H61" s="141"/>
      <c r="I61" s="324"/>
    </row>
    <row r="62" spans="1:9" ht="15" customHeight="1" x14ac:dyDescent="0.25">
      <c r="A62" s="374"/>
      <c r="B62" s="376"/>
      <c r="C62" s="379"/>
      <c r="D62" s="123">
        <v>4</v>
      </c>
      <c r="E62" s="123" t="s">
        <v>198</v>
      </c>
      <c r="F62" s="335"/>
      <c r="G62" s="142"/>
      <c r="H62" s="142"/>
      <c r="I62" s="324"/>
    </row>
    <row r="63" spans="1:9" ht="15" customHeight="1" x14ac:dyDescent="0.25">
      <c r="A63" s="422" t="s">
        <v>199</v>
      </c>
      <c r="B63" s="375" t="s">
        <v>200</v>
      </c>
      <c r="C63" s="378" t="s">
        <v>201</v>
      </c>
      <c r="D63" s="116">
        <v>1</v>
      </c>
      <c r="E63" s="119" t="s">
        <v>194</v>
      </c>
      <c r="F63" s="334" t="s">
        <v>195</v>
      </c>
      <c r="G63" s="143"/>
      <c r="H63" s="143"/>
      <c r="I63" s="323" t="s">
        <v>92</v>
      </c>
    </row>
    <row r="64" spans="1:9" ht="15" customHeight="1" x14ac:dyDescent="0.25">
      <c r="A64" s="373"/>
      <c r="B64" s="375"/>
      <c r="C64" s="378"/>
      <c r="D64" s="117">
        <v>2</v>
      </c>
      <c r="E64" s="117" t="s">
        <v>196</v>
      </c>
      <c r="F64" s="334"/>
      <c r="G64" s="141"/>
      <c r="H64" s="141"/>
      <c r="I64" s="324"/>
    </row>
    <row r="65" spans="1:9" ht="15" customHeight="1" x14ac:dyDescent="0.25">
      <c r="A65" s="373"/>
      <c r="B65" s="375"/>
      <c r="C65" s="378"/>
      <c r="D65" s="117">
        <v>3</v>
      </c>
      <c r="E65" s="117" t="s">
        <v>197</v>
      </c>
      <c r="F65" s="334"/>
      <c r="G65" s="141"/>
      <c r="H65" s="141"/>
      <c r="I65" s="324"/>
    </row>
    <row r="66" spans="1:9" ht="15" customHeight="1" x14ac:dyDescent="0.25">
      <c r="A66" s="373"/>
      <c r="B66" s="375"/>
      <c r="C66" s="378"/>
      <c r="D66" s="117">
        <v>4</v>
      </c>
      <c r="E66" s="117" t="s">
        <v>198</v>
      </c>
      <c r="F66" s="334"/>
      <c r="G66" s="141"/>
      <c r="H66" s="141"/>
      <c r="I66" s="324"/>
    </row>
    <row r="67" spans="1:9" ht="15" customHeight="1" thickBot="1" x14ac:dyDescent="0.3">
      <c r="A67" s="374"/>
      <c r="B67" s="376"/>
      <c r="C67" s="379"/>
      <c r="D67" s="110">
        <v>5</v>
      </c>
      <c r="E67" s="110" t="s">
        <v>202</v>
      </c>
      <c r="F67" s="335"/>
      <c r="G67" s="148"/>
      <c r="H67" s="148"/>
      <c r="I67" s="324"/>
    </row>
    <row r="68" spans="1:9" ht="24.75" customHeight="1" thickBot="1" x14ac:dyDescent="0.3">
      <c r="A68" s="207">
        <v>3</v>
      </c>
      <c r="B68" s="208" t="s">
        <v>203</v>
      </c>
      <c r="C68" s="209"/>
      <c r="D68" s="210"/>
      <c r="E68" s="210"/>
      <c r="F68" s="209"/>
      <c r="G68" s="211"/>
      <c r="H68" s="210"/>
      <c r="I68" s="212"/>
    </row>
    <row r="69" spans="1:9" ht="15.6" customHeight="1" x14ac:dyDescent="0.25">
      <c r="A69" s="380" t="s">
        <v>204</v>
      </c>
      <c r="B69" s="375" t="s">
        <v>205</v>
      </c>
      <c r="C69" s="334" t="s">
        <v>206</v>
      </c>
      <c r="D69" s="116">
        <v>1</v>
      </c>
      <c r="E69" s="116" t="s">
        <v>207</v>
      </c>
      <c r="F69" s="334" t="s">
        <v>208</v>
      </c>
      <c r="G69" s="143"/>
      <c r="H69" s="269" t="s">
        <v>101</v>
      </c>
      <c r="I69" s="357" t="s">
        <v>92</v>
      </c>
    </row>
    <row r="70" spans="1:9" ht="15.6" customHeight="1" x14ac:dyDescent="0.25">
      <c r="A70" s="380"/>
      <c r="B70" s="375"/>
      <c r="C70" s="334"/>
      <c r="D70" s="117">
        <v>2</v>
      </c>
      <c r="E70" s="117" t="s">
        <v>209</v>
      </c>
      <c r="F70" s="334"/>
      <c r="G70" s="141"/>
      <c r="H70" s="270" t="s">
        <v>101</v>
      </c>
      <c r="I70" s="324"/>
    </row>
    <row r="71" spans="1:9" ht="15.6" customHeight="1" x14ac:dyDescent="0.25">
      <c r="A71" s="380"/>
      <c r="B71" s="375"/>
      <c r="C71" s="334"/>
      <c r="D71" s="117">
        <v>3</v>
      </c>
      <c r="E71" s="117" t="s">
        <v>210</v>
      </c>
      <c r="F71" s="334"/>
      <c r="G71" s="141"/>
      <c r="H71" s="270" t="s">
        <v>101</v>
      </c>
      <c r="I71" s="324"/>
    </row>
    <row r="72" spans="1:9" ht="15.6" customHeight="1" x14ac:dyDescent="0.25">
      <c r="A72" s="365"/>
      <c r="B72" s="376"/>
      <c r="C72" s="335"/>
      <c r="D72" s="110">
        <v>4</v>
      </c>
      <c r="E72" s="110" t="s">
        <v>211</v>
      </c>
      <c r="F72" s="335"/>
      <c r="G72" s="148"/>
      <c r="H72" s="258" t="s">
        <v>101</v>
      </c>
      <c r="I72" s="324"/>
    </row>
    <row r="73" spans="1:9" ht="15.6" customHeight="1" x14ac:dyDescent="0.25">
      <c r="A73" s="403" t="s">
        <v>212</v>
      </c>
      <c r="B73" s="370" t="s">
        <v>213</v>
      </c>
      <c r="C73" s="325" t="s">
        <v>214</v>
      </c>
      <c r="D73" s="119">
        <v>1</v>
      </c>
      <c r="E73" s="119" t="s">
        <v>215</v>
      </c>
      <c r="F73" s="325" t="s">
        <v>151</v>
      </c>
      <c r="G73" s="149"/>
      <c r="H73" s="149"/>
      <c r="I73" s="324" t="s">
        <v>106</v>
      </c>
    </row>
    <row r="74" spans="1:9" ht="15.6" customHeight="1" x14ac:dyDescent="0.25">
      <c r="A74" s="339"/>
      <c r="B74" s="381"/>
      <c r="C74" s="334"/>
      <c r="D74" s="117">
        <v>2</v>
      </c>
      <c r="E74" s="117" t="s">
        <v>196</v>
      </c>
      <c r="F74" s="334"/>
      <c r="G74" s="141"/>
      <c r="H74" s="251"/>
      <c r="I74" s="324"/>
    </row>
    <row r="75" spans="1:9" ht="15.6" customHeight="1" x14ac:dyDescent="0.25">
      <c r="A75" s="340"/>
      <c r="B75" s="371"/>
      <c r="C75" s="335"/>
      <c r="D75" s="110">
        <v>3</v>
      </c>
      <c r="E75" s="110" t="s">
        <v>216</v>
      </c>
      <c r="F75" s="335"/>
      <c r="G75" s="148"/>
      <c r="H75" s="148"/>
      <c r="I75" s="324"/>
    </row>
    <row r="76" spans="1:9" ht="15.6" customHeight="1" x14ac:dyDescent="0.25">
      <c r="A76" s="403" t="s">
        <v>217</v>
      </c>
      <c r="B76" s="370" t="s">
        <v>218</v>
      </c>
      <c r="C76" s="325" t="s">
        <v>219</v>
      </c>
      <c r="D76" s="119">
        <v>1</v>
      </c>
      <c r="E76" s="119" t="s">
        <v>220</v>
      </c>
      <c r="F76" s="325" t="s">
        <v>208</v>
      </c>
      <c r="G76" s="149"/>
      <c r="H76" s="149"/>
      <c r="I76" s="324" t="s">
        <v>106</v>
      </c>
    </row>
    <row r="77" spans="1:9" ht="15.6" customHeight="1" x14ac:dyDescent="0.25">
      <c r="A77" s="339"/>
      <c r="B77" s="381"/>
      <c r="C77" s="334"/>
      <c r="D77" s="117">
        <v>2</v>
      </c>
      <c r="E77" s="117" t="s">
        <v>221</v>
      </c>
      <c r="F77" s="334"/>
      <c r="G77" s="141"/>
      <c r="H77" s="251"/>
      <c r="I77" s="324"/>
    </row>
    <row r="78" spans="1:9" ht="15.6" customHeight="1" x14ac:dyDescent="0.25">
      <c r="A78" s="340"/>
      <c r="B78" s="371"/>
      <c r="C78" s="335"/>
      <c r="D78" s="110">
        <v>3</v>
      </c>
      <c r="E78" s="110" t="s">
        <v>222</v>
      </c>
      <c r="F78" s="335"/>
      <c r="G78" s="148"/>
      <c r="H78" s="148"/>
      <c r="I78" s="324"/>
    </row>
    <row r="79" spans="1:9" ht="15.6" customHeight="1" x14ac:dyDescent="0.25">
      <c r="A79" s="364" t="s">
        <v>223</v>
      </c>
      <c r="B79" s="367" t="s">
        <v>224</v>
      </c>
      <c r="C79" s="325" t="s">
        <v>225</v>
      </c>
      <c r="D79" s="119">
        <v>1</v>
      </c>
      <c r="E79" s="119" t="s">
        <v>226</v>
      </c>
      <c r="F79" s="325" t="s">
        <v>208</v>
      </c>
      <c r="G79" s="149"/>
      <c r="H79" s="149"/>
      <c r="I79" s="324" t="s">
        <v>106</v>
      </c>
    </row>
    <row r="80" spans="1:9" ht="15.6" customHeight="1" x14ac:dyDescent="0.25">
      <c r="A80" s="380"/>
      <c r="B80" s="375"/>
      <c r="C80" s="334"/>
      <c r="D80" s="117">
        <v>2</v>
      </c>
      <c r="E80" s="117" t="s">
        <v>227</v>
      </c>
      <c r="F80" s="334"/>
      <c r="G80" s="141"/>
      <c r="H80" s="141"/>
      <c r="I80" s="324"/>
    </row>
    <row r="81" spans="1:9" ht="15.6" customHeight="1" x14ac:dyDescent="0.25">
      <c r="A81" s="365"/>
      <c r="B81" s="376"/>
      <c r="C81" s="335"/>
      <c r="D81" s="110">
        <v>3</v>
      </c>
      <c r="E81" s="110" t="s">
        <v>228</v>
      </c>
      <c r="F81" s="335"/>
      <c r="G81" s="148"/>
      <c r="H81" s="148"/>
      <c r="I81" s="324"/>
    </row>
    <row r="82" spans="1:9" ht="15.6" customHeight="1" x14ac:dyDescent="0.25">
      <c r="A82" s="364" t="s">
        <v>229</v>
      </c>
      <c r="B82" s="367" t="s">
        <v>230</v>
      </c>
      <c r="C82" s="325" t="s">
        <v>231</v>
      </c>
      <c r="D82" s="119">
        <v>1</v>
      </c>
      <c r="E82" s="119" t="s">
        <v>232</v>
      </c>
      <c r="F82" s="325" t="s">
        <v>151</v>
      </c>
      <c r="G82" s="149"/>
      <c r="H82" s="149"/>
      <c r="I82" s="324" t="s">
        <v>233</v>
      </c>
    </row>
    <row r="83" spans="1:9" ht="15.6" customHeight="1" x14ac:dyDescent="0.25">
      <c r="A83" s="365"/>
      <c r="B83" s="376"/>
      <c r="C83" s="335"/>
      <c r="D83" s="110">
        <v>2</v>
      </c>
      <c r="E83" s="110" t="s">
        <v>234</v>
      </c>
      <c r="F83" s="335"/>
      <c r="G83" s="148"/>
      <c r="H83" s="148"/>
      <c r="I83" s="324"/>
    </row>
    <row r="84" spans="1:9" ht="15.6" customHeight="1" x14ac:dyDescent="0.25">
      <c r="A84" s="346" t="s">
        <v>235</v>
      </c>
      <c r="B84" s="272" t="s">
        <v>236</v>
      </c>
      <c r="C84" s="325" t="s">
        <v>237</v>
      </c>
      <c r="D84" s="325">
        <v>1</v>
      </c>
      <c r="E84" s="121" t="s">
        <v>238</v>
      </c>
      <c r="F84" s="288" t="s">
        <v>239</v>
      </c>
      <c r="G84" s="396"/>
      <c r="H84" s="343" t="s">
        <v>101</v>
      </c>
      <c r="I84" s="324" t="s">
        <v>106</v>
      </c>
    </row>
    <row r="85" spans="1:9" ht="15.6" customHeight="1" x14ac:dyDescent="0.25">
      <c r="A85" s="339"/>
      <c r="B85" s="113" t="s">
        <v>240</v>
      </c>
      <c r="C85" s="334"/>
      <c r="D85" s="334"/>
      <c r="E85" s="120" t="s">
        <v>241</v>
      </c>
      <c r="F85" s="283" t="s">
        <v>239</v>
      </c>
      <c r="G85" s="389"/>
      <c r="H85" s="344"/>
      <c r="I85" s="324"/>
    </row>
    <row r="86" spans="1:9" ht="15.6" customHeight="1" x14ac:dyDescent="0.25">
      <c r="A86" s="339"/>
      <c r="B86" s="96" t="s">
        <v>242</v>
      </c>
      <c r="C86" s="334"/>
      <c r="D86" s="326"/>
      <c r="E86" s="122" t="s">
        <v>243</v>
      </c>
      <c r="F86" s="289" t="s">
        <v>244</v>
      </c>
      <c r="G86" s="390"/>
      <c r="H86" s="345"/>
      <c r="I86" s="324"/>
    </row>
    <row r="87" spans="1:9" ht="15.6" customHeight="1" x14ac:dyDescent="0.25">
      <c r="A87" s="339"/>
      <c r="B87" s="113" t="s">
        <v>236</v>
      </c>
      <c r="C87" s="334"/>
      <c r="D87" s="334">
        <v>2</v>
      </c>
      <c r="E87" s="107" t="s">
        <v>245</v>
      </c>
      <c r="F87" s="283" t="s">
        <v>239</v>
      </c>
      <c r="G87" s="389"/>
      <c r="H87" s="344" t="s">
        <v>101</v>
      </c>
      <c r="I87" s="324"/>
    </row>
    <row r="88" spans="1:9" ht="15.6" customHeight="1" x14ac:dyDescent="0.25">
      <c r="A88" s="339"/>
      <c r="B88" s="113" t="s">
        <v>240</v>
      </c>
      <c r="C88" s="334"/>
      <c r="D88" s="334"/>
      <c r="E88" s="120" t="s">
        <v>133</v>
      </c>
      <c r="F88" s="283" t="s">
        <v>239</v>
      </c>
      <c r="G88" s="389"/>
      <c r="H88" s="344"/>
      <c r="I88" s="324"/>
    </row>
    <row r="89" spans="1:9" ht="15.6" customHeight="1" x14ac:dyDescent="0.25">
      <c r="A89" s="339"/>
      <c r="B89" s="96" t="s">
        <v>242</v>
      </c>
      <c r="C89" s="334"/>
      <c r="D89" s="326"/>
      <c r="E89" s="122" t="s">
        <v>246</v>
      </c>
      <c r="F89" s="289" t="s">
        <v>244</v>
      </c>
      <c r="G89" s="390"/>
      <c r="H89" s="345"/>
      <c r="I89" s="324"/>
    </row>
    <row r="90" spans="1:9" ht="15.6" customHeight="1" x14ac:dyDescent="0.25">
      <c r="A90" s="339"/>
      <c r="B90" s="113" t="s">
        <v>236</v>
      </c>
      <c r="C90" s="334"/>
      <c r="D90" s="334">
        <v>3</v>
      </c>
      <c r="E90" s="107" t="s">
        <v>245</v>
      </c>
      <c r="F90" s="283" t="s">
        <v>239</v>
      </c>
      <c r="G90" s="389"/>
      <c r="H90" s="344" t="s">
        <v>101</v>
      </c>
      <c r="I90" s="324"/>
    </row>
    <row r="91" spans="1:9" ht="15.6" customHeight="1" x14ac:dyDescent="0.25">
      <c r="A91" s="339"/>
      <c r="B91" s="113" t="s">
        <v>240</v>
      </c>
      <c r="C91" s="334"/>
      <c r="D91" s="334"/>
      <c r="E91" s="120" t="s">
        <v>247</v>
      </c>
      <c r="F91" s="283" t="s">
        <v>239</v>
      </c>
      <c r="G91" s="389"/>
      <c r="H91" s="344"/>
      <c r="I91" s="324"/>
    </row>
    <row r="92" spans="1:9" ht="15.6" customHeight="1" x14ac:dyDescent="0.25">
      <c r="A92" s="339"/>
      <c r="B92" s="96" t="s">
        <v>242</v>
      </c>
      <c r="C92" s="334"/>
      <c r="D92" s="326"/>
      <c r="E92" s="161" t="s">
        <v>248</v>
      </c>
      <c r="F92" s="289" t="s">
        <v>244</v>
      </c>
      <c r="G92" s="390"/>
      <c r="H92" s="345"/>
      <c r="I92" s="324"/>
    </row>
    <row r="93" spans="1:9" ht="15.6" customHeight="1" x14ac:dyDescent="0.25">
      <c r="A93" s="339"/>
      <c r="B93" s="113" t="s">
        <v>236</v>
      </c>
      <c r="C93" s="334"/>
      <c r="D93" s="334">
        <v>4</v>
      </c>
      <c r="E93" s="107" t="s">
        <v>249</v>
      </c>
      <c r="F93" s="283" t="s">
        <v>239</v>
      </c>
      <c r="G93" s="359"/>
      <c r="H93" s="344" t="s">
        <v>101</v>
      </c>
      <c r="I93" s="324"/>
    </row>
    <row r="94" spans="1:9" ht="15.6" customHeight="1" x14ac:dyDescent="0.25">
      <c r="A94" s="339"/>
      <c r="B94" s="113" t="s">
        <v>240</v>
      </c>
      <c r="C94" s="334"/>
      <c r="D94" s="334"/>
      <c r="E94" s="120" t="s">
        <v>250</v>
      </c>
      <c r="F94" s="283" t="s">
        <v>239</v>
      </c>
      <c r="G94" s="359"/>
      <c r="H94" s="344"/>
      <c r="I94" s="324"/>
    </row>
    <row r="95" spans="1:9" ht="15.6" customHeight="1" thickBot="1" x14ac:dyDescent="0.3">
      <c r="A95" s="398"/>
      <c r="B95" s="115" t="s">
        <v>242</v>
      </c>
      <c r="C95" s="369"/>
      <c r="D95" s="369"/>
      <c r="E95" s="132" t="s">
        <v>251</v>
      </c>
      <c r="F95" s="287" t="s">
        <v>244</v>
      </c>
      <c r="G95" s="391"/>
      <c r="H95" s="363"/>
      <c r="I95" s="341"/>
    </row>
    <row r="96" spans="1:9" ht="24" customHeight="1" thickBot="1" x14ac:dyDescent="0.3">
      <c r="A96" s="207">
        <v>4</v>
      </c>
      <c r="B96" s="208" t="s">
        <v>252</v>
      </c>
      <c r="C96" s="209"/>
      <c r="D96" s="210"/>
      <c r="E96" s="210"/>
      <c r="F96" s="209"/>
      <c r="G96" s="213"/>
      <c r="H96" s="214"/>
      <c r="I96" s="215"/>
    </row>
    <row r="97" spans="1:9" ht="15.6" customHeight="1" x14ac:dyDescent="0.25">
      <c r="A97" s="418" t="s">
        <v>253</v>
      </c>
      <c r="B97" s="419" t="s">
        <v>254</v>
      </c>
      <c r="C97" s="333" t="s">
        <v>255</v>
      </c>
      <c r="D97" s="118">
        <v>1</v>
      </c>
      <c r="E97" s="118" t="s">
        <v>256</v>
      </c>
      <c r="F97" s="333" t="s">
        <v>257</v>
      </c>
      <c r="G97" s="140"/>
      <c r="H97" s="140"/>
      <c r="I97" s="357" t="s">
        <v>106</v>
      </c>
    </row>
    <row r="98" spans="1:9" ht="15.6" customHeight="1" x14ac:dyDescent="0.25">
      <c r="A98" s="380"/>
      <c r="B98" s="375"/>
      <c r="C98" s="334"/>
      <c r="D98" s="117">
        <v>2</v>
      </c>
      <c r="E98" s="117" t="s">
        <v>258</v>
      </c>
      <c r="F98" s="334"/>
      <c r="G98" s="141"/>
      <c r="H98" s="141"/>
      <c r="I98" s="324"/>
    </row>
    <row r="99" spans="1:9" ht="15.6" customHeight="1" x14ac:dyDescent="0.25">
      <c r="A99" s="380"/>
      <c r="B99" s="375"/>
      <c r="C99" s="334"/>
      <c r="D99" s="117">
        <v>3</v>
      </c>
      <c r="E99" s="117" t="s">
        <v>259</v>
      </c>
      <c r="F99" s="334"/>
      <c r="G99" s="141"/>
      <c r="H99" s="141"/>
      <c r="I99" s="324"/>
    </row>
    <row r="100" spans="1:9" ht="15.6" customHeight="1" x14ac:dyDescent="0.25">
      <c r="A100" s="365"/>
      <c r="B100" s="376"/>
      <c r="C100" s="335"/>
      <c r="D100" s="110">
        <v>4</v>
      </c>
      <c r="E100" s="110" t="s">
        <v>260</v>
      </c>
      <c r="F100" s="335"/>
      <c r="G100" s="148"/>
      <c r="H100" s="148"/>
      <c r="I100" s="324"/>
    </row>
    <row r="101" spans="1:9" ht="15.6" customHeight="1" x14ac:dyDescent="0.25">
      <c r="A101" s="380" t="s">
        <v>261</v>
      </c>
      <c r="B101" s="375" t="s">
        <v>262</v>
      </c>
      <c r="C101" s="334" t="s">
        <v>263</v>
      </c>
      <c r="D101" s="116">
        <v>1</v>
      </c>
      <c r="E101" s="116" t="s">
        <v>264</v>
      </c>
      <c r="F101" s="334" t="s">
        <v>265</v>
      </c>
      <c r="G101" s="143"/>
      <c r="H101" s="143"/>
      <c r="I101" s="324" t="s">
        <v>106</v>
      </c>
    </row>
    <row r="102" spans="1:9" ht="15.6" customHeight="1" x14ac:dyDescent="0.25">
      <c r="A102" s="380"/>
      <c r="B102" s="375"/>
      <c r="C102" s="334"/>
      <c r="D102" s="117">
        <v>2</v>
      </c>
      <c r="E102" s="117" t="s">
        <v>139</v>
      </c>
      <c r="F102" s="334"/>
      <c r="G102" s="141"/>
      <c r="H102" s="141"/>
      <c r="I102" s="324"/>
    </row>
    <row r="103" spans="1:9" ht="15.6" customHeight="1" x14ac:dyDescent="0.25">
      <c r="A103" s="380"/>
      <c r="B103" s="375"/>
      <c r="C103" s="334"/>
      <c r="D103" s="117">
        <v>3</v>
      </c>
      <c r="E103" s="117" t="s">
        <v>266</v>
      </c>
      <c r="F103" s="334"/>
      <c r="G103" s="141"/>
      <c r="H103" s="141"/>
      <c r="I103" s="324"/>
    </row>
    <row r="104" spans="1:9" ht="15.6" customHeight="1" x14ac:dyDescent="0.25">
      <c r="A104" s="365"/>
      <c r="B104" s="376"/>
      <c r="C104" s="335"/>
      <c r="D104" s="110">
        <v>4</v>
      </c>
      <c r="E104" s="110" t="s">
        <v>216</v>
      </c>
      <c r="F104" s="335"/>
      <c r="G104" s="148"/>
      <c r="H104" s="148"/>
      <c r="I104" s="324"/>
    </row>
    <row r="105" spans="1:9" ht="15.6" customHeight="1" x14ac:dyDescent="0.25">
      <c r="A105" s="364" t="s">
        <v>267</v>
      </c>
      <c r="B105" s="367" t="s">
        <v>268</v>
      </c>
      <c r="C105" s="325" t="s">
        <v>269</v>
      </c>
      <c r="D105" s="119">
        <v>1</v>
      </c>
      <c r="E105" s="119" t="s">
        <v>270</v>
      </c>
      <c r="F105" s="325" t="s">
        <v>81</v>
      </c>
      <c r="G105" s="149"/>
      <c r="H105" s="149"/>
      <c r="I105" s="324" t="s">
        <v>92</v>
      </c>
    </row>
    <row r="106" spans="1:9" ht="15.6" customHeight="1" x14ac:dyDescent="0.25">
      <c r="A106" s="380"/>
      <c r="B106" s="375"/>
      <c r="C106" s="334"/>
      <c r="D106" s="117">
        <v>2</v>
      </c>
      <c r="E106" s="117" t="s">
        <v>220</v>
      </c>
      <c r="F106" s="334"/>
      <c r="G106" s="141"/>
      <c r="H106" s="141"/>
      <c r="I106" s="324"/>
    </row>
    <row r="107" spans="1:9" ht="15.6" customHeight="1" x14ac:dyDescent="0.25">
      <c r="A107" s="365"/>
      <c r="B107" s="376"/>
      <c r="C107" s="335"/>
      <c r="D107" s="110">
        <v>3</v>
      </c>
      <c r="E107" s="110" t="s">
        <v>271</v>
      </c>
      <c r="F107" s="335"/>
      <c r="G107" s="148"/>
      <c r="H107" s="148"/>
      <c r="I107" s="324"/>
    </row>
    <row r="108" spans="1:9" ht="15.6" customHeight="1" x14ac:dyDescent="0.25">
      <c r="A108" s="339" t="s">
        <v>272</v>
      </c>
      <c r="B108" s="113" t="s">
        <v>273</v>
      </c>
      <c r="C108" s="334" t="s">
        <v>274</v>
      </c>
      <c r="D108" s="334">
        <v>1</v>
      </c>
      <c r="E108" s="107" t="s">
        <v>275</v>
      </c>
      <c r="F108" s="334" t="s">
        <v>237</v>
      </c>
      <c r="G108" s="359"/>
      <c r="H108" s="392" t="s">
        <v>101</v>
      </c>
      <c r="I108" s="324" t="s">
        <v>106</v>
      </c>
    </row>
    <row r="109" spans="1:9" ht="15.6" customHeight="1" x14ac:dyDescent="0.25">
      <c r="A109" s="339"/>
      <c r="B109" s="96" t="s">
        <v>276</v>
      </c>
      <c r="C109" s="334"/>
      <c r="D109" s="326"/>
      <c r="E109" s="116" t="s">
        <v>277</v>
      </c>
      <c r="F109" s="334"/>
      <c r="G109" s="360"/>
      <c r="H109" s="393"/>
      <c r="I109" s="324"/>
    </row>
    <row r="110" spans="1:9" ht="15.6" customHeight="1" x14ac:dyDescent="0.25">
      <c r="A110" s="339"/>
      <c r="B110" s="113" t="s">
        <v>273</v>
      </c>
      <c r="C110" s="334"/>
      <c r="D110" s="334">
        <v>2</v>
      </c>
      <c r="E110" s="107" t="s">
        <v>278</v>
      </c>
      <c r="F110" s="334"/>
      <c r="G110" s="359"/>
      <c r="H110" s="394" t="s">
        <v>101</v>
      </c>
      <c r="I110" s="324"/>
    </row>
    <row r="111" spans="1:9" ht="15.6" customHeight="1" x14ac:dyDescent="0.25">
      <c r="A111" s="340"/>
      <c r="B111" s="113" t="s">
        <v>276</v>
      </c>
      <c r="C111" s="335"/>
      <c r="D111" s="335"/>
      <c r="E111" s="110" t="s">
        <v>279</v>
      </c>
      <c r="F111" s="335"/>
      <c r="G111" s="361"/>
      <c r="H111" s="395"/>
      <c r="I111" s="324"/>
    </row>
    <row r="112" spans="1:9" ht="15.6" customHeight="1" x14ac:dyDescent="0.25">
      <c r="A112" s="364" t="s">
        <v>280</v>
      </c>
      <c r="B112" s="367" t="s">
        <v>281</v>
      </c>
      <c r="C112" s="423" t="s">
        <v>282</v>
      </c>
      <c r="D112" s="119">
        <v>1</v>
      </c>
      <c r="E112" s="119" t="s">
        <v>275</v>
      </c>
      <c r="F112" s="325" t="s">
        <v>237</v>
      </c>
      <c r="G112" s="149"/>
      <c r="H112" s="255" t="s">
        <v>101</v>
      </c>
      <c r="I112" s="324" t="s">
        <v>106</v>
      </c>
    </row>
    <row r="113" spans="1:11" ht="15.6" customHeight="1" x14ac:dyDescent="0.25">
      <c r="A113" s="365"/>
      <c r="B113" s="376"/>
      <c r="C113" s="424"/>
      <c r="D113" s="110">
        <v>2</v>
      </c>
      <c r="E113" s="110" t="s">
        <v>283</v>
      </c>
      <c r="F113" s="335"/>
      <c r="G113" s="148"/>
      <c r="H113" s="257" t="s">
        <v>101</v>
      </c>
      <c r="I113" s="324"/>
    </row>
    <row r="114" spans="1:11" ht="15.6" customHeight="1" x14ac:dyDescent="0.25">
      <c r="A114" s="346" t="s">
        <v>284</v>
      </c>
      <c r="B114" s="274" t="s">
        <v>285</v>
      </c>
      <c r="C114" s="325" t="s">
        <v>286</v>
      </c>
      <c r="D114" s="325">
        <v>1</v>
      </c>
      <c r="E114" s="119" t="s">
        <v>215</v>
      </c>
      <c r="F114" s="425" t="s">
        <v>244</v>
      </c>
      <c r="G114" s="362"/>
      <c r="H114" s="254" t="s">
        <v>101</v>
      </c>
      <c r="I114" s="342" t="s">
        <v>106</v>
      </c>
    </row>
    <row r="115" spans="1:11" ht="15.6" customHeight="1" x14ac:dyDescent="0.25">
      <c r="A115" s="339"/>
      <c r="B115" s="273" t="s">
        <v>287</v>
      </c>
      <c r="C115" s="334"/>
      <c r="D115" s="334"/>
      <c r="E115" s="117" t="s">
        <v>215</v>
      </c>
      <c r="F115" s="426"/>
      <c r="G115" s="359"/>
      <c r="H115" s="254" t="s">
        <v>101</v>
      </c>
      <c r="I115" s="337"/>
    </row>
    <row r="116" spans="1:11" ht="15.6" customHeight="1" x14ac:dyDescent="0.25">
      <c r="A116" s="339"/>
      <c r="B116" s="97" t="s">
        <v>288</v>
      </c>
      <c r="C116" s="334"/>
      <c r="D116" s="326"/>
      <c r="E116" s="116" t="s">
        <v>215</v>
      </c>
      <c r="F116" s="426"/>
      <c r="G116" s="360"/>
      <c r="H116" s="255" t="s">
        <v>101</v>
      </c>
      <c r="I116" s="337"/>
    </row>
    <row r="117" spans="1:11" ht="15.6" customHeight="1" x14ac:dyDescent="0.25">
      <c r="A117" s="339"/>
      <c r="B117" s="273" t="s">
        <v>285</v>
      </c>
      <c r="C117" s="334"/>
      <c r="D117" s="399">
        <v>2</v>
      </c>
      <c r="E117" s="117" t="s">
        <v>289</v>
      </c>
      <c r="F117" s="426"/>
      <c r="G117" s="384"/>
      <c r="H117" s="254" t="s">
        <v>101</v>
      </c>
      <c r="I117" s="337"/>
    </row>
    <row r="118" spans="1:11" ht="15.6" customHeight="1" x14ac:dyDescent="0.25">
      <c r="A118" s="339"/>
      <c r="B118" s="273" t="s">
        <v>287</v>
      </c>
      <c r="C118" s="334"/>
      <c r="D118" s="334"/>
      <c r="E118" s="117" t="s">
        <v>290</v>
      </c>
      <c r="F118" s="426"/>
      <c r="G118" s="359"/>
      <c r="H118" s="254" t="s">
        <v>101</v>
      </c>
      <c r="I118" s="337"/>
      <c r="K118" s="163"/>
    </row>
    <row r="119" spans="1:11" ht="15.6" customHeight="1" x14ac:dyDescent="0.25">
      <c r="A119" s="339"/>
      <c r="B119" s="97" t="s">
        <v>288</v>
      </c>
      <c r="C119" s="334"/>
      <c r="D119" s="326"/>
      <c r="E119" s="117" t="s">
        <v>215</v>
      </c>
      <c r="F119" s="426"/>
      <c r="G119" s="360"/>
      <c r="H119" s="255" t="s">
        <v>101</v>
      </c>
      <c r="I119" s="337"/>
    </row>
    <row r="120" spans="1:11" ht="15.6" customHeight="1" x14ac:dyDescent="0.25">
      <c r="A120" s="339"/>
      <c r="B120" s="273" t="s">
        <v>285</v>
      </c>
      <c r="C120" s="334"/>
      <c r="D120" s="399">
        <v>3</v>
      </c>
      <c r="E120" s="117" t="s">
        <v>291</v>
      </c>
      <c r="F120" s="426"/>
      <c r="G120" s="384"/>
      <c r="H120" s="254" t="s">
        <v>101</v>
      </c>
      <c r="I120" s="337"/>
    </row>
    <row r="121" spans="1:11" ht="15.6" customHeight="1" x14ac:dyDescent="0.25">
      <c r="A121" s="339"/>
      <c r="B121" s="273" t="s">
        <v>287</v>
      </c>
      <c r="C121" s="334"/>
      <c r="D121" s="334"/>
      <c r="E121" s="117" t="s">
        <v>291</v>
      </c>
      <c r="F121" s="426"/>
      <c r="G121" s="359"/>
      <c r="H121" s="254" t="s">
        <v>101</v>
      </c>
      <c r="I121" s="337"/>
    </row>
    <row r="122" spans="1:11" ht="15.6" customHeight="1" x14ac:dyDescent="0.25">
      <c r="A122" s="340"/>
      <c r="B122" s="97" t="s">
        <v>288</v>
      </c>
      <c r="C122" s="335"/>
      <c r="D122" s="335"/>
      <c r="E122" s="123" t="s">
        <v>291</v>
      </c>
      <c r="F122" s="427"/>
      <c r="G122" s="361"/>
      <c r="H122" s="256" t="s">
        <v>101</v>
      </c>
      <c r="I122" s="323"/>
      <c r="K122" s="163"/>
    </row>
    <row r="123" spans="1:11" ht="15.6" customHeight="1" x14ac:dyDescent="0.25">
      <c r="A123" s="397" t="s">
        <v>292</v>
      </c>
      <c r="B123" s="381" t="s">
        <v>293</v>
      </c>
      <c r="C123" s="334" t="s">
        <v>294</v>
      </c>
      <c r="D123" s="116">
        <v>1</v>
      </c>
      <c r="E123" s="116" t="s">
        <v>295</v>
      </c>
      <c r="F123" s="334" t="s">
        <v>91</v>
      </c>
      <c r="G123" s="143"/>
      <c r="H123" s="253" t="s">
        <v>101</v>
      </c>
      <c r="I123" s="323" t="s">
        <v>233</v>
      </c>
    </row>
    <row r="124" spans="1:11" ht="15.6" customHeight="1" x14ac:dyDescent="0.25">
      <c r="A124" s="340"/>
      <c r="B124" s="371"/>
      <c r="C124" s="335"/>
      <c r="D124" s="110">
        <v>2</v>
      </c>
      <c r="E124" s="110" t="s">
        <v>296</v>
      </c>
      <c r="F124" s="335"/>
      <c r="G124" s="148"/>
      <c r="H124" s="258" t="s">
        <v>101</v>
      </c>
      <c r="I124" s="324"/>
    </row>
    <row r="125" spans="1:11" ht="15.6" customHeight="1" x14ac:dyDescent="0.25">
      <c r="A125" s="162" t="s">
        <v>297</v>
      </c>
      <c r="B125" s="98" t="s">
        <v>298</v>
      </c>
      <c r="C125" s="102" t="s">
        <v>294</v>
      </c>
      <c r="D125" s="102">
        <v>1</v>
      </c>
      <c r="E125" s="102" t="s">
        <v>299</v>
      </c>
      <c r="F125" s="102" t="s">
        <v>91</v>
      </c>
      <c r="G125" s="157"/>
      <c r="H125" s="258" t="s">
        <v>101</v>
      </c>
      <c r="I125" s="242" t="s">
        <v>233</v>
      </c>
    </row>
    <row r="126" spans="1:11" ht="15.6" customHeight="1" x14ac:dyDescent="0.25">
      <c r="A126" s="397" t="s">
        <v>300</v>
      </c>
      <c r="B126" s="430" t="s">
        <v>301</v>
      </c>
      <c r="C126" s="334" t="s">
        <v>302</v>
      </c>
      <c r="D126" s="116">
        <v>1</v>
      </c>
      <c r="E126" s="131" t="s">
        <v>303</v>
      </c>
      <c r="F126" s="334" t="s">
        <v>304</v>
      </c>
      <c r="G126" s="143"/>
      <c r="H126" s="143"/>
      <c r="I126" s="337" t="s">
        <v>106</v>
      </c>
    </row>
    <row r="127" spans="1:11" ht="15.6" customHeight="1" thickBot="1" x14ac:dyDescent="0.3">
      <c r="A127" s="398"/>
      <c r="B127" s="431"/>
      <c r="C127" s="369"/>
      <c r="D127" s="109">
        <v>2</v>
      </c>
      <c r="E127" s="132" t="s">
        <v>305</v>
      </c>
      <c r="F127" s="369"/>
      <c r="G127" s="150"/>
      <c r="H127" s="271"/>
      <c r="I127" s="358"/>
    </row>
    <row r="128" spans="1:11" ht="24" customHeight="1" thickBot="1" x14ac:dyDescent="0.3">
      <c r="A128" s="207">
        <v>5</v>
      </c>
      <c r="B128" s="208" t="s">
        <v>306</v>
      </c>
      <c r="C128" s="216"/>
      <c r="D128" s="217"/>
      <c r="E128" s="217"/>
      <c r="F128" s="216"/>
      <c r="G128" s="213"/>
      <c r="H128" s="219"/>
      <c r="I128" s="218"/>
    </row>
    <row r="129" spans="1:9" ht="15.6" customHeight="1" x14ac:dyDescent="0.25">
      <c r="A129" s="364" t="s">
        <v>307</v>
      </c>
      <c r="B129" s="367" t="s">
        <v>308</v>
      </c>
      <c r="C129" s="325" t="s">
        <v>237</v>
      </c>
      <c r="D129" s="119">
        <v>1</v>
      </c>
      <c r="E129" s="119" t="s">
        <v>309</v>
      </c>
      <c r="F129" s="325" t="s">
        <v>257</v>
      </c>
      <c r="G129" s="149"/>
      <c r="H129" s="140"/>
      <c r="I129" s="324" t="s">
        <v>106</v>
      </c>
    </row>
    <row r="130" spans="1:9" ht="15.6" customHeight="1" x14ac:dyDescent="0.25">
      <c r="A130" s="380"/>
      <c r="B130" s="375"/>
      <c r="C130" s="334"/>
      <c r="D130" s="117">
        <v>2</v>
      </c>
      <c r="E130" s="117" t="s">
        <v>173</v>
      </c>
      <c r="F130" s="334"/>
      <c r="G130" s="141"/>
      <c r="H130" s="141"/>
      <c r="I130" s="324"/>
    </row>
    <row r="131" spans="1:9" ht="15.6" customHeight="1" x14ac:dyDescent="0.25">
      <c r="A131" s="380"/>
      <c r="B131" s="375"/>
      <c r="C131" s="334"/>
      <c r="D131" s="117">
        <v>3</v>
      </c>
      <c r="E131" s="117" t="s">
        <v>310</v>
      </c>
      <c r="F131" s="334"/>
      <c r="G131" s="141"/>
      <c r="H131" s="141"/>
      <c r="I131" s="324"/>
    </row>
    <row r="132" spans="1:9" ht="15.6" customHeight="1" x14ac:dyDescent="0.25">
      <c r="A132" s="364" t="s">
        <v>311</v>
      </c>
      <c r="B132" s="367" t="s">
        <v>312</v>
      </c>
      <c r="C132" s="325" t="s">
        <v>313</v>
      </c>
      <c r="D132" s="119">
        <v>1</v>
      </c>
      <c r="E132" s="119" t="s">
        <v>314</v>
      </c>
      <c r="F132" s="325" t="s">
        <v>265</v>
      </c>
      <c r="G132" s="149"/>
      <c r="H132" s="149"/>
      <c r="I132" s="324" t="s">
        <v>106</v>
      </c>
    </row>
    <row r="133" spans="1:9" ht="15.6" customHeight="1" x14ac:dyDescent="0.25">
      <c r="A133" s="380"/>
      <c r="B133" s="375"/>
      <c r="C133" s="334"/>
      <c r="D133" s="117">
        <v>2</v>
      </c>
      <c r="E133" s="117" t="s">
        <v>315</v>
      </c>
      <c r="F133" s="334"/>
      <c r="G133" s="141"/>
      <c r="H133" s="141"/>
      <c r="I133" s="324"/>
    </row>
    <row r="134" spans="1:9" ht="15.6" customHeight="1" x14ac:dyDescent="0.25">
      <c r="A134" s="380"/>
      <c r="B134" s="375"/>
      <c r="C134" s="334"/>
      <c r="D134" s="117">
        <v>3</v>
      </c>
      <c r="E134" s="117" t="s">
        <v>316</v>
      </c>
      <c r="F134" s="334"/>
      <c r="G134" s="141"/>
      <c r="H134" s="141"/>
      <c r="I134" s="324"/>
    </row>
    <row r="135" spans="1:9" ht="15.6" customHeight="1" x14ac:dyDescent="0.25">
      <c r="A135" s="365"/>
      <c r="B135" s="376"/>
      <c r="C135" s="335"/>
      <c r="D135" s="110">
        <v>4</v>
      </c>
      <c r="E135" s="110" t="s">
        <v>317</v>
      </c>
      <c r="F135" s="335"/>
      <c r="G135" s="148"/>
      <c r="H135" s="148"/>
      <c r="I135" s="324"/>
    </row>
    <row r="136" spans="1:9" ht="15.6" customHeight="1" x14ac:dyDescent="0.25">
      <c r="A136" s="364" t="s">
        <v>318</v>
      </c>
      <c r="B136" s="367" t="s">
        <v>319</v>
      </c>
      <c r="C136" s="325" t="s">
        <v>320</v>
      </c>
      <c r="D136" s="119">
        <v>1</v>
      </c>
      <c r="E136" s="119" t="s">
        <v>321</v>
      </c>
      <c r="F136" s="325" t="s">
        <v>257</v>
      </c>
      <c r="G136" s="149"/>
      <c r="H136" s="149"/>
      <c r="I136" s="324" t="s">
        <v>106</v>
      </c>
    </row>
    <row r="137" spans="1:9" ht="15.6" customHeight="1" x14ac:dyDescent="0.25">
      <c r="A137" s="380"/>
      <c r="B137" s="375"/>
      <c r="C137" s="334"/>
      <c r="D137" s="117">
        <v>2</v>
      </c>
      <c r="E137" s="117" t="s">
        <v>322</v>
      </c>
      <c r="F137" s="334"/>
      <c r="G137" s="141"/>
      <c r="H137" s="141"/>
      <c r="I137" s="324"/>
    </row>
    <row r="138" spans="1:9" ht="15.6" customHeight="1" thickBot="1" x14ac:dyDescent="0.3">
      <c r="A138" s="366"/>
      <c r="B138" s="368"/>
      <c r="C138" s="369"/>
      <c r="D138" s="109">
        <v>3</v>
      </c>
      <c r="E138" s="109" t="s">
        <v>323</v>
      </c>
      <c r="F138" s="369"/>
      <c r="G138" s="150"/>
      <c r="H138" s="150"/>
      <c r="I138" s="341"/>
    </row>
    <row r="139" spans="1:9" ht="24.75" customHeight="1" thickBot="1" x14ac:dyDescent="0.3">
      <c r="A139" s="207">
        <v>6</v>
      </c>
      <c r="B139" s="220" t="s">
        <v>324</v>
      </c>
      <c r="C139" s="209"/>
      <c r="D139" s="210"/>
      <c r="E139" s="210"/>
      <c r="F139" s="209"/>
      <c r="G139" s="211"/>
      <c r="H139" s="219"/>
      <c r="I139" s="218"/>
    </row>
    <row r="140" spans="1:9" ht="15.6" customHeight="1" x14ac:dyDescent="0.25">
      <c r="A140" s="338" t="s">
        <v>325</v>
      </c>
      <c r="B140" s="275" t="s">
        <v>326</v>
      </c>
      <c r="C140" s="333" t="s">
        <v>327</v>
      </c>
      <c r="D140" s="333">
        <v>1</v>
      </c>
      <c r="E140" s="124" t="s">
        <v>328</v>
      </c>
      <c r="F140" s="333" t="s">
        <v>100</v>
      </c>
      <c r="G140" s="383"/>
      <c r="H140" s="383"/>
      <c r="I140" s="357" t="s">
        <v>329</v>
      </c>
    </row>
    <row r="141" spans="1:9" ht="15.6" customHeight="1" x14ac:dyDescent="0.25">
      <c r="A141" s="339"/>
      <c r="B141" s="113" t="s">
        <v>330</v>
      </c>
      <c r="C141" s="334"/>
      <c r="D141" s="334"/>
      <c r="E141" s="120" t="s">
        <v>331</v>
      </c>
      <c r="F141" s="334"/>
      <c r="G141" s="359"/>
      <c r="H141" s="359"/>
      <c r="I141" s="324"/>
    </row>
    <row r="142" spans="1:9" ht="15.6" customHeight="1" x14ac:dyDescent="0.25">
      <c r="A142" s="339"/>
      <c r="B142" s="96" t="s">
        <v>332</v>
      </c>
      <c r="C142" s="334"/>
      <c r="D142" s="326"/>
      <c r="E142" s="116" t="s">
        <v>333</v>
      </c>
      <c r="F142" s="334"/>
      <c r="G142" s="360"/>
      <c r="H142" s="360"/>
      <c r="I142" s="324"/>
    </row>
    <row r="143" spans="1:9" ht="15.6" customHeight="1" x14ac:dyDescent="0.25">
      <c r="A143" s="339"/>
      <c r="B143" s="113" t="s">
        <v>326</v>
      </c>
      <c r="C143" s="334"/>
      <c r="D143" s="334">
        <v>2</v>
      </c>
      <c r="E143" s="107" t="s">
        <v>334</v>
      </c>
      <c r="F143" s="334"/>
      <c r="G143" s="359"/>
      <c r="H143" s="359"/>
      <c r="I143" s="324"/>
    </row>
    <row r="144" spans="1:9" ht="15.6" customHeight="1" x14ac:dyDescent="0.25">
      <c r="A144" s="339"/>
      <c r="B144" s="113" t="s">
        <v>330</v>
      </c>
      <c r="C144" s="334"/>
      <c r="D144" s="334"/>
      <c r="E144" s="120" t="s">
        <v>335</v>
      </c>
      <c r="F144" s="334"/>
      <c r="G144" s="359"/>
      <c r="H144" s="359"/>
      <c r="I144" s="324"/>
    </row>
    <row r="145" spans="1:9" ht="15.6" customHeight="1" x14ac:dyDescent="0.25">
      <c r="A145" s="340"/>
      <c r="B145" s="111" t="s">
        <v>332</v>
      </c>
      <c r="C145" s="335"/>
      <c r="D145" s="335"/>
      <c r="E145" s="110" t="s">
        <v>336</v>
      </c>
      <c r="F145" s="335"/>
      <c r="G145" s="361"/>
      <c r="H145" s="361"/>
      <c r="I145" s="324"/>
    </row>
    <row r="146" spans="1:9" ht="15.6" customHeight="1" x14ac:dyDescent="0.25">
      <c r="A146" s="346" t="s">
        <v>337</v>
      </c>
      <c r="B146" s="274" t="s">
        <v>338</v>
      </c>
      <c r="C146" s="325" t="s">
        <v>327</v>
      </c>
      <c r="D146" s="325">
        <v>1</v>
      </c>
      <c r="E146" s="121" t="s">
        <v>339</v>
      </c>
      <c r="F146" s="325" t="s">
        <v>100</v>
      </c>
      <c r="G146" s="362"/>
      <c r="H146" s="362"/>
      <c r="I146" s="324" t="s">
        <v>329</v>
      </c>
    </row>
    <row r="147" spans="1:9" ht="15.6" customHeight="1" x14ac:dyDescent="0.25">
      <c r="A147" s="339"/>
      <c r="B147" s="273" t="s">
        <v>340</v>
      </c>
      <c r="C147" s="334"/>
      <c r="D147" s="334"/>
      <c r="E147" s="120" t="s">
        <v>341</v>
      </c>
      <c r="F147" s="334"/>
      <c r="G147" s="359"/>
      <c r="H147" s="359"/>
      <c r="I147" s="324"/>
    </row>
    <row r="148" spans="1:9" ht="15.6" customHeight="1" x14ac:dyDescent="0.25">
      <c r="A148" s="339"/>
      <c r="B148" s="97" t="s">
        <v>342</v>
      </c>
      <c r="C148" s="334"/>
      <c r="D148" s="326"/>
      <c r="E148" s="122" t="s">
        <v>343</v>
      </c>
      <c r="F148" s="334"/>
      <c r="G148" s="360"/>
      <c r="H148" s="360"/>
      <c r="I148" s="324"/>
    </row>
    <row r="149" spans="1:9" ht="15.6" customHeight="1" x14ac:dyDescent="0.25">
      <c r="A149" s="339"/>
      <c r="B149" s="273" t="s">
        <v>338</v>
      </c>
      <c r="C149" s="334"/>
      <c r="D149" s="334">
        <v>2</v>
      </c>
      <c r="E149" s="107" t="s">
        <v>344</v>
      </c>
      <c r="F149" s="334"/>
      <c r="G149" s="359"/>
      <c r="H149" s="359"/>
      <c r="I149" s="324"/>
    </row>
    <row r="150" spans="1:9" ht="15.6" customHeight="1" x14ac:dyDescent="0.25">
      <c r="A150" s="339"/>
      <c r="B150" s="273" t="s">
        <v>340</v>
      </c>
      <c r="C150" s="334"/>
      <c r="D150" s="334"/>
      <c r="E150" s="120" t="s">
        <v>345</v>
      </c>
      <c r="F150" s="334"/>
      <c r="G150" s="359"/>
      <c r="H150" s="359"/>
      <c r="I150" s="324"/>
    </row>
    <row r="151" spans="1:9" ht="15.6" customHeight="1" x14ac:dyDescent="0.25">
      <c r="A151" s="340"/>
      <c r="B151" s="114" t="s">
        <v>342</v>
      </c>
      <c r="C151" s="335"/>
      <c r="D151" s="335"/>
      <c r="E151" s="110" t="s">
        <v>346</v>
      </c>
      <c r="F151" s="335"/>
      <c r="G151" s="361"/>
      <c r="H151" s="361"/>
      <c r="I151" s="324"/>
    </row>
    <row r="152" spans="1:9" ht="15.6" customHeight="1" x14ac:dyDescent="0.25">
      <c r="A152" s="346" t="s">
        <v>347</v>
      </c>
      <c r="B152" s="272" t="s">
        <v>348</v>
      </c>
      <c r="C152" s="325" t="s">
        <v>349</v>
      </c>
      <c r="D152" s="325">
        <v>1</v>
      </c>
      <c r="E152" s="121" t="s">
        <v>350</v>
      </c>
      <c r="F152" s="325" t="s">
        <v>100</v>
      </c>
      <c r="G152" s="362"/>
      <c r="H152" s="362"/>
      <c r="I152" s="324" t="s">
        <v>329</v>
      </c>
    </row>
    <row r="153" spans="1:9" ht="15.6" customHeight="1" x14ac:dyDescent="0.25">
      <c r="A153" s="339"/>
      <c r="B153" s="96" t="s">
        <v>351</v>
      </c>
      <c r="C153" s="334"/>
      <c r="D153" s="326"/>
      <c r="E153" s="122" t="s">
        <v>352</v>
      </c>
      <c r="F153" s="334"/>
      <c r="G153" s="360"/>
      <c r="H153" s="360"/>
      <c r="I153" s="324"/>
    </row>
    <row r="154" spans="1:9" ht="15.6" customHeight="1" x14ac:dyDescent="0.25">
      <c r="A154" s="339"/>
      <c r="B154" s="113" t="s">
        <v>348</v>
      </c>
      <c r="C154" s="334"/>
      <c r="D154" s="334">
        <v>2</v>
      </c>
      <c r="E154" s="107" t="s">
        <v>353</v>
      </c>
      <c r="F154" s="334"/>
      <c r="G154" s="359"/>
      <c r="H154" s="359"/>
      <c r="I154" s="324"/>
    </row>
    <row r="155" spans="1:9" ht="15.6" customHeight="1" x14ac:dyDescent="0.25">
      <c r="A155" s="339"/>
      <c r="B155" s="96" t="s">
        <v>351</v>
      </c>
      <c r="C155" s="334"/>
      <c r="D155" s="326"/>
      <c r="E155" s="122" t="s">
        <v>353</v>
      </c>
      <c r="F155" s="334"/>
      <c r="G155" s="360"/>
      <c r="H155" s="360"/>
      <c r="I155" s="324"/>
    </row>
    <row r="156" spans="1:9" ht="15.6" customHeight="1" x14ac:dyDescent="0.25">
      <c r="A156" s="339"/>
      <c r="B156" s="113" t="s">
        <v>348</v>
      </c>
      <c r="C156" s="334"/>
      <c r="D156" s="334">
        <v>3</v>
      </c>
      <c r="E156" s="107" t="s">
        <v>354</v>
      </c>
      <c r="F156" s="334"/>
      <c r="G156" s="359"/>
      <c r="H156" s="359"/>
      <c r="I156" s="324"/>
    </row>
    <row r="157" spans="1:9" ht="15.6" customHeight="1" x14ac:dyDescent="0.25">
      <c r="A157" s="339"/>
      <c r="B157" s="96" t="s">
        <v>351</v>
      </c>
      <c r="C157" s="334"/>
      <c r="D157" s="326"/>
      <c r="E157" s="122" t="s">
        <v>328</v>
      </c>
      <c r="F157" s="334"/>
      <c r="G157" s="360"/>
      <c r="H157" s="360"/>
      <c r="I157" s="324"/>
    </row>
    <row r="158" spans="1:9" ht="15.6" customHeight="1" x14ac:dyDescent="0.25">
      <c r="A158" s="339"/>
      <c r="B158" s="113" t="s">
        <v>348</v>
      </c>
      <c r="C158" s="334"/>
      <c r="D158" s="334">
        <v>4</v>
      </c>
      <c r="E158" s="107" t="s">
        <v>355</v>
      </c>
      <c r="F158" s="334"/>
      <c r="G158" s="359"/>
      <c r="H158" s="359"/>
      <c r="I158" s="324"/>
    </row>
    <row r="159" spans="1:9" ht="15.6" customHeight="1" x14ac:dyDescent="0.25">
      <c r="A159" s="340"/>
      <c r="B159" s="111" t="s">
        <v>351</v>
      </c>
      <c r="C159" s="335"/>
      <c r="D159" s="335"/>
      <c r="E159" s="110" t="s">
        <v>356</v>
      </c>
      <c r="F159" s="335"/>
      <c r="G159" s="361"/>
      <c r="H159" s="361"/>
      <c r="I159" s="324"/>
    </row>
    <row r="160" spans="1:9" ht="15.6" customHeight="1" x14ac:dyDescent="0.25">
      <c r="A160" s="339" t="s">
        <v>357</v>
      </c>
      <c r="B160" s="113" t="s">
        <v>358</v>
      </c>
      <c r="C160" s="334" t="s">
        <v>359</v>
      </c>
      <c r="D160" s="334">
        <v>1</v>
      </c>
      <c r="E160" s="107" t="s">
        <v>360</v>
      </c>
      <c r="F160" s="334" t="s">
        <v>100</v>
      </c>
      <c r="G160" s="359"/>
      <c r="H160" s="359"/>
      <c r="I160" s="324" t="s">
        <v>329</v>
      </c>
    </row>
    <row r="161" spans="1:9" ht="15.6" customHeight="1" x14ac:dyDescent="0.25">
      <c r="A161" s="339"/>
      <c r="B161" s="96" t="s">
        <v>361</v>
      </c>
      <c r="C161" s="334"/>
      <c r="D161" s="326"/>
      <c r="E161" s="122" t="s">
        <v>360</v>
      </c>
      <c r="F161" s="334"/>
      <c r="G161" s="360"/>
      <c r="H161" s="360"/>
      <c r="I161" s="324"/>
    </row>
    <row r="162" spans="1:9" ht="15.6" customHeight="1" x14ac:dyDescent="0.25">
      <c r="A162" s="339"/>
      <c r="B162" s="113" t="s">
        <v>358</v>
      </c>
      <c r="C162" s="334"/>
      <c r="D162" s="334">
        <v>2</v>
      </c>
      <c r="E162" s="107" t="s">
        <v>353</v>
      </c>
      <c r="F162" s="334"/>
      <c r="G162" s="359"/>
      <c r="H162" s="359"/>
      <c r="I162" s="324"/>
    </row>
    <row r="163" spans="1:9" ht="15.6" customHeight="1" x14ac:dyDescent="0.25">
      <c r="A163" s="339"/>
      <c r="B163" s="96" t="s">
        <v>361</v>
      </c>
      <c r="C163" s="334"/>
      <c r="D163" s="326"/>
      <c r="E163" s="122" t="s">
        <v>353</v>
      </c>
      <c r="F163" s="334"/>
      <c r="G163" s="360"/>
      <c r="H163" s="360"/>
      <c r="I163" s="324"/>
    </row>
    <row r="164" spans="1:9" ht="15.6" customHeight="1" x14ac:dyDescent="0.25">
      <c r="A164" s="339"/>
      <c r="B164" s="113" t="s">
        <v>358</v>
      </c>
      <c r="C164" s="334"/>
      <c r="D164" s="334">
        <v>3</v>
      </c>
      <c r="E164" s="107" t="s">
        <v>362</v>
      </c>
      <c r="F164" s="334"/>
      <c r="G164" s="359"/>
      <c r="H164" s="359"/>
      <c r="I164" s="324"/>
    </row>
    <row r="165" spans="1:9" ht="15.6" customHeight="1" x14ac:dyDescent="0.25">
      <c r="A165" s="339"/>
      <c r="B165" s="96" t="s">
        <v>361</v>
      </c>
      <c r="C165" s="334"/>
      <c r="D165" s="326"/>
      <c r="E165" s="122" t="s">
        <v>363</v>
      </c>
      <c r="F165" s="334"/>
      <c r="G165" s="360"/>
      <c r="H165" s="360"/>
      <c r="I165" s="324"/>
    </row>
    <row r="166" spans="1:9" ht="15.6" customHeight="1" x14ac:dyDescent="0.25">
      <c r="A166" s="339"/>
      <c r="B166" s="113" t="s">
        <v>358</v>
      </c>
      <c r="C166" s="334"/>
      <c r="D166" s="334">
        <v>4</v>
      </c>
      <c r="E166" s="107" t="s">
        <v>364</v>
      </c>
      <c r="F166" s="334"/>
      <c r="G166" s="359"/>
      <c r="H166" s="359"/>
      <c r="I166" s="324"/>
    </row>
    <row r="167" spans="1:9" ht="15.6" customHeight="1" x14ac:dyDescent="0.25">
      <c r="A167" s="340"/>
      <c r="B167" s="111" t="s">
        <v>361</v>
      </c>
      <c r="C167" s="335"/>
      <c r="D167" s="335"/>
      <c r="E167" s="110" t="s">
        <v>365</v>
      </c>
      <c r="F167" s="335"/>
      <c r="G167" s="361"/>
      <c r="H167" s="361"/>
      <c r="I167" s="324"/>
    </row>
    <row r="168" spans="1:9" ht="15.6" customHeight="1" x14ac:dyDescent="0.25">
      <c r="A168" s="364" t="s">
        <v>366</v>
      </c>
      <c r="B168" s="367" t="s">
        <v>367</v>
      </c>
      <c r="C168" s="325" t="s">
        <v>368</v>
      </c>
      <c r="D168" s="121">
        <v>1</v>
      </c>
      <c r="E168" s="121" t="s">
        <v>369</v>
      </c>
      <c r="F168" s="325" t="s">
        <v>100</v>
      </c>
      <c r="G168" s="153"/>
      <c r="H168" s="259"/>
      <c r="I168" s="324" t="s">
        <v>329</v>
      </c>
    </row>
    <row r="169" spans="1:9" ht="15.6" customHeight="1" x14ac:dyDescent="0.25">
      <c r="A169" s="365"/>
      <c r="B169" s="376"/>
      <c r="C169" s="335"/>
      <c r="D169" s="110">
        <v>2</v>
      </c>
      <c r="E169" s="110" t="s">
        <v>370</v>
      </c>
      <c r="F169" s="335"/>
      <c r="G169" s="148"/>
      <c r="H169" s="250"/>
      <c r="I169" s="324"/>
    </row>
    <row r="170" spans="1:9" ht="15.6" customHeight="1" x14ac:dyDescent="0.25">
      <c r="A170" s="346" t="s">
        <v>371</v>
      </c>
      <c r="B170" s="272" t="s">
        <v>372</v>
      </c>
      <c r="C170" s="325" t="s">
        <v>373</v>
      </c>
      <c r="D170" s="325">
        <v>1</v>
      </c>
      <c r="E170" s="121" t="s">
        <v>374</v>
      </c>
      <c r="F170" s="325" t="s">
        <v>100</v>
      </c>
      <c r="G170" s="362"/>
      <c r="H170" s="362"/>
      <c r="I170" s="324" t="s">
        <v>329</v>
      </c>
    </row>
    <row r="171" spans="1:9" ht="15.6" customHeight="1" x14ac:dyDescent="0.25">
      <c r="A171" s="339"/>
      <c r="B171" s="96" t="s">
        <v>375</v>
      </c>
      <c r="C171" s="334"/>
      <c r="D171" s="326"/>
      <c r="E171" s="116" t="s">
        <v>376</v>
      </c>
      <c r="F171" s="334"/>
      <c r="G171" s="360"/>
      <c r="H171" s="360"/>
      <c r="I171" s="324"/>
    </row>
    <row r="172" spans="1:9" ht="15.6" customHeight="1" x14ac:dyDescent="0.25">
      <c r="A172" s="339"/>
      <c r="B172" s="113" t="s">
        <v>372</v>
      </c>
      <c r="C172" s="334"/>
      <c r="D172" s="334">
        <v>2</v>
      </c>
      <c r="E172" s="107" t="s">
        <v>377</v>
      </c>
      <c r="F172" s="334"/>
      <c r="G172" s="359"/>
      <c r="H172" s="359"/>
      <c r="I172" s="324"/>
    </row>
    <row r="173" spans="1:9" ht="15.6" customHeight="1" x14ac:dyDescent="0.25">
      <c r="A173" s="340"/>
      <c r="B173" s="111" t="s">
        <v>375</v>
      </c>
      <c r="C173" s="335"/>
      <c r="D173" s="335"/>
      <c r="E173" s="110" t="s">
        <v>378</v>
      </c>
      <c r="F173" s="335"/>
      <c r="G173" s="361"/>
      <c r="H173" s="361"/>
      <c r="I173" s="324"/>
    </row>
    <row r="174" spans="1:9" ht="15.6" customHeight="1" x14ac:dyDescent="0.25">
      <c r="A174" s="346" t="s">
        <v>379</v>
      </c>
      <c r="B174" s="272" t="s">
        <v>380</v>
      </c>
      <c r="C174" s="325" t="s">
        <v>381</v>
      </c>
      <c r="D174" s="325">
        <v>1</v>
      </c>
      <c r="E174" s="121" t="s">
        <v>353</v>
      </c>
      <c r="F174" s="325" t="s">
        <v>100</v>
      </c>
      <c r="G174" s="362"/>
      <c r="H174" s="362"/>
      <c r="I174" s="324" t="s">
        <v>329</v>
      </c>
    </row>
    <row r="175" spans="1:9" ht="15.6" customHeight="1" x14ac:dyDescent="0.25">
      <c r="A175" s="339"/>
      <c r="B175" s="113" t="s">
        <v>382</v>
      </c>
      <c r="C175" s="334"/>
      <c r="D175" s="334"/>
      <c r="E175" s="120" t="s">
        <v>383</v>
      </c>
      <c r="F175" s="334"/>
      <c r="G175" s="359"/>
      <c r="H175" s="359"/>
      <c r="I175" s="324"/>
    </row>
    <row r="176" spans="1:9" ht="15.6" customHeight="1" x14ac:dyDescent="0.25">
      <c r="A176" s="339"/>
      <c r="B176" s="96" t="s">
        <v>384</v>
      </c>
      <c r="C176" s="334"/>
      <c r="D176" s="326"/>
      <c r="E176" s="122" t="s">
        <v>127</v>
      </c>
      <c r="F176" s="334"/>
      <c r="G176" s="360"/>
      <c r="H176" s="360"/>
      <c r="I176" s="324"/>
    </row>
    <row r="177" spans="1:9" ht="15.6" customHeight="1" x14ac:dyDescent="0.25">
      <c r="A177" s="339"/>
      <c r="B177" s="113" t="s">
        <v>380</v>
      </c>
      <c r="C177" s="334"/>
      <c r="D177" s="334">
        <v>2</v>
      </c>
      <c r="E177" s="107" t="s">
        <v>385</v>
      </c>
      <c r="F177" s="334"/>
      <c r="G177" s="359"/>
      <c r="H177" s="359"/>
      <c r="I177" s="324"/>
    </row>
    <row r="178" spans="1:9" ht="15.6" customHeight="1" x14ac:dyDescent="0.25">
      <c r="A178" s="339"/>
      <c r="B178" s="113" t="s">
        <v>382</v>
      </c>
      <c r="C178" s="334"/>
      <c r="D178" s="334"/>
      <c r="E178" s="120" t="s">
        <v>386</v>
      </c>
      <c r="F178" s="334"/>
      <c r="G178" s="359"/>
      <c r="H178" s="359"/>
      <c r="I178" s="324"/>
    </row>
    <row r="179" spans="1:9" ht="15.6" customHeight="1" x14ac:dyDescent="0.25">
      <c r="A179" s="340"/>
      <c r="B179" s="111" t="s">
        <v>384</v>
      </c>
      <c r="C179" s="335"/>
      <c r="D179" s="335"/>
      <c r="E179" s="110" t="s">
        <v>387</v>
      </c>
      <c r="F179" s="335"/>
      <c r="G179" s="361"/>
      <c r="H179" s="361"/>
      <c r="I179" s="324"/>
    </row>
    <row r="180" spans="1:9" ht="15.6" customHeight="1" x14ac:dyDescent="0.25">
      <c r="A180" s="346" t="s">
        <v>388</v>
      </c>
      <c r="B180" s="272" t="s">
        <v>389</v>
      </c>
      <c r="C180" s="325" t="s">
        <v>390</v>
      </c>
      <c r="D180" s="325">
        <v>1</v>
      </c>
      <c r="E180" s="121" t="s">
        <v>391</v>
      </c>
      <c r="F180" s="325" t="s">
        <v>100</v>
      </c>
      <c r="G180" s="362"/>
      <c r="H180" s="362"/>
      <c r="I180" s="324" t="s">
        <v>329</v>
      </c>
    </row>
    <row r="181" spans="1:9" ht="15.6" customHeight="1" x14ac:dyDescent="0.25">
      <c r="A181" s="339"/>
      <c r="B181" s="113" t="s">
        <v>392</v>
      </c>
      <c r="C181" s="334"/>
      <c r="D181" s="334"/>
      <c r="E181" s="120" t="s">
        <v>393</v>
      </c>
      <c r="F181" s="334"/>
      <c r="G181" s="359"/>
      <c r="H181" s="359"/>
      <c r="I181" s="324"/>
    </row>
    <row r="182" spans="1:9" ht="15.6" customHeight="1" x14ac:dyDescent="0.25">
      <c r="A182" s="339"/>
      <c r="B182" s="96" t="s">
        <v>394</v>
      </c>
      <c r="C182" s="334"/>
      <c r="D182" s="326"/>
      <c r="E182" s="161" t="s">
        <v>395</v>
      </c>
      <c r="F182" s="334"/>
      <c r="G182" s="360"/>
      <c r="H182" s="360"/>
      <c r="I182" s="324"/>
    </row>
    <row r="183" spans="1:9" ht="15.6" customHeight="1" x14ac:dyDescent="0.25">
      <c r="A183" s="339"/>
      <c r="B183" s="113" t="s">
        <v>389</v>
      </c>
      <c r="C183" s="334"/>
      <c r="D183" s="334">
        <v>2</v>
      </c>
      <c r="E183" s="107" t="s">
        <v>396</v>
      </c>
      <c r="F183" s="334"/>
      <c r="G183" s="359"/>
      <c r="H183" s="359"/>
      <c r="I183" s="324"/>
    </row>
    <row r="184" spans="1:9" ht="15.6" customHeight="1" x14ac:dyDescent="0.25">
      <c r="A184" s="339"/>
      <c r="B184" s="113" t="s">
        <v>392</v>
      </c>
      <c r="C184" s="334"/>
      <c r="D184" s="334"/>
      <c r="E184" s="120" t="s">
        <v>387</v>
      </c>
      <c r="F184" s="334"/>
      <c r="G184" s="359"/>
      <c r="H184" s="359"/>
      <c r="I184" s="324"/>
    </row>
    <row r="185" spans="1:9" ht="15.6" customHeight="1" x14ac:dyDescent="0.25">
      <c r="A185" s="340"/>
      <c r="B185" s="111" t="s">
        <v>394</v>
      </c>
      <c r="C185" s="335"/>
      <c r="D185" s="335"/>
      <c r="E185" s="110" t="s">
        <v>397</v>
      </c>
      <c r="F185" s="335"/>
      <c r="G185" s="361"/>
      <c r="H185" s="361"/>
      <c r="I185" s="324"/>
    </row>
    <row r="186" spans="1:9" ht="15.6" customHeight="1" x14ac:dyDescent="0.25">
      <c r="A186" s="346" t="s">
        <v>398</v>
      </c>
      <c r="B186" s="272" t="s">
        <v>399</v>
      </c>
      <c r="C186" s="325" t="s">
        <v>381</v>
      </c>
      <c r="D186" s="325">
        <v>1</v>
      </c>
      <c r="E186" s="121" t="s">
        <v>400</v>
      </c>
      <c r="F186" s="325" t="s">
        <v>100</v>
      </c>
      <c r="G186" s="362"/>
      <c r="H186" s="362"/>
      <c r="I186" s="324" t="s">
        <v>329</v>
      </c>
    </row>
    <row r="187" spans="1:9" ht="15.6" customHeight="1" x14ac:dyDescent="0.25">
      <c r="A187" s="339"/>
      <c r="B187" s="113" t="s">
        <v>401</v>
      </c>
      <c r="C187" s="334"/>
      <c r="D187" s="334"/>
      <c r="E187" s="107" t="s">
        <v>402</v>
      </c>
      <c r="F187" s="334"/>
      <c r="G187" s="359"/>
      <c r="H187" s="359"/>
      <c r="I187" s="324"/>
    </row>
    <row r="188" spans="1:9" ht="15.6" customHeight="1" x14ac:dyDescent="0.25">
      <c r="A188" s="339"/>
      <c r="B188" s="96" t="s">
        <v>403</v>
      </c>
      <c r="C188" s="334"/>
      <c r="D188" s="326"/>
      <c r="E188" s="116" t="s">
        <v>404</v>
      </c>
      <c r="F188" s="334"/>
      <c r="G188" s="360"/>
      <c r="H188" s="360"/>
      <c r="I188" s="324"/>
    </row>
    <row r="189" spans="1:9" ht="15.6" customHeight="1" x14ac:dyDescent="0.25">
      <c r="A189" s="339"/>
      <c r="B189" s="113" t="s">
        <v>399</v>
      </c>
      <c r="C189" s="334"/>
      <c r="D189" s="334">
        <v>2</v>
      </c>
      <c r="E189" s="107" t="s">
        <v>405</v>
      </c>
      <c r="F189" s="334"/>
      <c r="G189" s="359"/>
      <c r="H189" s="359"/>
      <c r="I189" s="324"/>
    </row>
    <row r="190" spans="1:9" ht="15.6" customHeight="1" x14ac:dyDescent="0.25">
      <c r="A190" s="339"/>
      <c r="B190" s="113" t="s">
        <v>401</v>
      </c>
      <c r="C190" s="334"/>
      <c r="D190" s="334"/>
      <c r="E190" s="107" t="s">
        <v>406</v>
      </c>
      <c r="F190" s="334"/>
      <c r="G190" s="359"/>
      <c r="H190" s="359"/>
      <c r="I190" s="324"/>
    </row>
    <row r="191" spans="1:9" ht="15.6" customHeight="1" x14ac:dyDescent="0.25">
      <c r="A191" s="339"/>
      <c r="B191" s="96" t="s">
        <v>403</v>
      </c>
      <c r="C191" s="334"/>
      <c r="D191" s="326"/>
      <c r="E191" s="116" t="s">
        <v>407</v>
      </c>
      <c r="F191" s="334"/>
      <c r="G191" s="360"/>
      <c r="H191" s="360"/>
      <c r="I191" s="324"/>
    </row>
    <row r="192" spans="1:9" ht="15.6" customHeight="1" x14ac:dyDescent="0.25">
      <c r="A192" s="339"/>
      <c r="B192" s="113" t="s">
        <v>399</v>
      </c>
      <c r="C192" s="334"/>
      <c r="D192" s="334">
        <v>3</v>
      </c>
      <c r="E192" s="107" t="s">
        <v>408</v>
      </c>
      <c r="F192" s="334"/>
      <c r="G192" s="359"/>
      <c r="H192" s="359"/>
      <c r="I192" s="324"/>
    </row>
    <row r="193" spans="1:9" ht="15.6" customHeight="1" x14ac:dyDescent="0.25">
      <c r="A193" s="339"/>
      <c r="B193" s="113" t="s">
        <v>401</v>
      </c>
      <c r="C193" s="334"/>
      <c r="D193" s="334"/>
      <c r="E193" s="107" t="s">
        <v>409</v>
      </c>
      <c r="F193" s="334"/>
      <c r="G193" s="359"/>
      <c r="H193" s="359"/>
      <c r="I193" s="324"/>
    </row>
    <row r="194" spans="1:9" ht="15.6" customHeight="1" x14ac:dyDescent="0.25">
      <c r="A194" s="340"/>
      <c r="B194" s="111" t="s">
        <v>403</v>
      </c>
      <c r="C194" s="335"/>
      <c r="D194" s="335"/>
      <c r="E194" s="110" t="s">
        <v>410</v>
      </c>
      <c r="F194" s="335"/>
      <c r="G194" s="361"/>
      <c r="H194" s="361"/>
      <c r="I194" s="324"/>
    </row>
    <row r="195" spans="1:9" ht="15.6" customHeight="1" x14ac:dyDescent="0.25">
      <c r="A195" s="346" t="s">
        <v>411</v>
      </c>
      <c r="B195" s="274" t="s">
        <v>412</v>
      </c>
      <c r="C195" s="325" t="s">
        <v>390</v>
      </c>
      <c r="D195" s="325">
        <v>1</v>
      </c>
      <c r="E195" s="121" t="s">
        <v>413</v>
      </c>
      <c r="F195" s="325" t="s">
        <v>100</v>
      </c>
      <c r="G195" s="362"/>
      <c r="H195" s="362"/>
      <c r="I195" s="324" t="s">
        <v>329</v>
      </c>
    </row>
    <row r="196" spans="1:9" ht="15.6" customHeight="1" x14ac:dyDescent="0.25">
      <c r="A196" s="339"/>
      <c r="B196" s="273" t="s">
        <v>414</v>
      </c>
      <c r="C196" s="334"/>
      <c r="D196" s="334"/>
      <c r="E196" s="107" t="s">
        <v>415</v>
      </c>
      <c r="F196" s="334"/>
      <c r="G196" s="359"/>
      <c r="H196" s="359"/>
      <c r="I196" s="324"/>
    </row>
    <row r="197" spans="1:9" ht="15.6" customHeight="1" x14ac:dyDescent="0.25">
      <c r="A197" s="339"/>
      <c r="B197" s="97" t="s">
        <v>416</v>
      </c>
      <c r="C197" s="334"/>
      <c r="D197" s="326"/>
      <c r="E197" s="116" t="s">
        <v>417</v>
      </c>
      <c r="F197" s="334"/>
      <c r="G197" s="360"/>
      <c r="H197" s="360"/>
      <c r="I197" s="324"/>
    </row>
    <row r="198" spans="1:9" ht="15.6" customHeight="1" x14ac:dyDescent="0.25">
      <c r="A198" s="339"/>
      <c r="B198" s="273" t="s">
        <v>412</v>
      </c>
      <c r="C198" s="334"/>
      <c r="D198" s="334">
        <v>2</v>
      </c>
      <c r="E198" s="107" t="s">
        <v>328</v>
      </c>
      <c r="F198" s="334"/>
      <c r="G198" s="359"/>
      <c r="H198" s="359"/>
      <c r="I198" s="324"/>
    </row>
    <row r="199" spans="1:9" ht="15.6" customHeight="1" x14ac:dyDescent="0.25">
      <c r="A199" s="339"/>
      <c r="B199" s="273" t="s">
        <v>414</v>
      </c>
      <c r="C199" s="334"/>
      <c r="D199" s="334"/>
      <c r="E199" s="107" t="s">
        <v>418</v>
      </c>
      <c r="F199" s="334"/>
      <c r="G199" s="359"/>
      <c r="H199" s="359"/>
      <c r="I199" s="324"/>
    </row>
    <row r="200" spans="1:9" ht="15.6" customHeight="1" x14ac:dyDescent="0.25">
      <c r="A200" s="339"/>
      <c r="B200" s="97" t="s">
        <v>416</v>
      </c>
      <c r="C200" s="334"/>
      <c r="D200" s="326"/>
      <c r="E200" s="116" t="s">
        <v>419</v>
      </c>
      <c r="F200" s="334"/>
      <c r="G200" s="360"/>
      <c r="H200" s="360"/>
      <c r="I200" s="324"/>
    </row>
    <row r="201" spans="1:9" ht="15.6" customHeight="1" x14ac:dyDescent="0.25">
      <c r="A201" s="339"/>
      <c r="B201" s="273" t="s">
        <v>412</v>
      </c>
      <c r="C201" s="334"/>
      <c r="D201" s="334">
        <v>3</v>
      </c>
      <c r="E201" s="107" t="s">
        <v>420</v>
      </c>
      <c r="F201" s="334"/>
      <c r="G201" s="359"/>
      <c r="H201" s="359"/>
      <c r="I201" s="324"/>
    </row>
    <row r="202" spans="1:9" ht="15.6" customHeight="1" x14ac:dyDescent="0.25">
      <c r="A202" s="339"/>
      <c r="B202" s="273" t="s">
        <v>414</v>
      </c>
      <c r="C202" s="334"/>
      <c r="D202" s="334"/>
      <c r="E202" s="164" t="s">
        <v>421</v>
      </c>
      <c r="F202" s="334"/>
      <c r="G202" s="359"/>
      <c r="H202" s="359"/>
      <c r="I202" s="324"/>
    </row>
    <row r="203" spans="1:9" ht="15.6" customHeight="1" x14ac:dyDescent="0.25">
      <c r="A203" s="340"/>
      <c r="B203" s="114" t="s">
        <v>416</v>
      </c>
      <c r="C203" s="335"/>
      <c r="D203" s="335"/>
      <c r="E203" s="110" t="s">
        <v>422</v>
      </c>
      <c r="F203" s="335"/>
      <c r="G203" s="361"/>
      <c r="H203" s="361"/>
      <c r="I203" s="324"/>
    </row>
    <row r="204" spans="1:9" ht="15.6" customHeight="1" x14ac:dyDescent="0.25">
      <c r="A204" s="339" t="s">
        <v>423</v>
      </c>
      <c r="B204" s="113" t="s">
        <v>424</v>
      </c>
      <c r="C204" s="334" t="s">
        <v>425</v>
      </c>
      <c r="D204" s="334">
        <v>1</v>
      </c>
      <c r="E204" s="107" t="s">
        <v>295</v>
      </c>
      <c r="F204" s="334" t="s">
        <v>100</v>
      </c>
      <c r="G204" s="362"/>
      <c r="H204" s="343" t="s">
        <v>101</v>
      </c>
      <c r="I204" s="324" t="s">
        <v>329</v>
      </c>
    </row>
    <row r="205" spans="1:9" ht="15.6" customHeight="1" x14ac:dyDescent="0.25">
      <c r="A205" s="339"/>
      <c r="B205" s="113" t="s">
        <v>426</v>
      </c>
      <c r="C205" s="334"/>
      <c r="D205" s="334"/>
      <c r="E205" s="120" t="s">
        <v>427</v>
      </c>
      <c r="F205" s="334"/>
      <c r="G205" s="359"/>
      <c r="H205" s="344"/>
      <c r="I205" s="324"/>
    </row>
    <row r="206" spans="1:9" ht="15.6" customHeight="1" x14ac:dyDescent="0.25">
      <c r="A206" s="339"/>
      <c r="B206" s="96" t="s">
        <v>428</v>
      </c>
      <c r="C206" s="334"/>
      <c r="D206" s="326"/>
      <c r="E206" s="116" t="s">
        <v>117</v>
      </c>
      <c r="F206" s="334"/>
      <c r="G206" s="359"/>
      <c r="H206" s="345"/>
      <c r="I206" s="324"/>
    </row>
    <row r="207" spans="1:9" ht="15.6" customHeight="1" x14ac:dyDescent="0.25">
      <c r="A207" s="339"/>
      <c r="B207" s="113" t="s">
        <v>424</v>
      </c>
      <c r="C207" s="334"/>
      <c r="D207" s="334">
        <v>2</v>
      </c>
      <c r="E207" s="116" t="s">
        <v>429</v>
      </c>
      <c r="F207" s="334"/>
      <c r="G207" s="359"/>
      <c r="H207" s="344" t="s">
        <v>101</v>
      </c>
      <c r="I207" s="324"/>
    </row>
    <row r="208" spans="1:9" ht="15.6" customHeight="1" x14ac:dyDescent="0.25">
      <c r="A208" s="339"/>
      <c r="B208" s="113" t="s">
        <v>426</v>
      </c>
      <c r="C208" s="334"/>
      <c r="D208" s="334"/>
      <c r="E208" s="117" t="s">
        <v>430</v>
      </c>
      <c r="F208" s="334"/>
      <c r="G208" s="359"/>
      <c r="H208" s="344"/>
      <c r="I208" s="324"/>
    </row>
    <row r="209" spans="1:9" ht="15.6" customHeight="1" x14ac:dyDescent="0.25">
      <c r="A209" s="339"/>
      <c r="B209" s="96" t="s">
        <v>428</v>
      </c>
      <c r="C209" s="334"/>
      <c r="D209" s="326"/>
      <c r="E209" s="165" t="s">
        <v>431</v>
      </c>
      <c r="F209" s="334"/>
      <c r="G209" s="359"/>
      <c r="H209" s="345"/>
      <c r="I209" s="324"/>
    </row>
    <row r="210" spans="1:9" ht="15.6" customHeight="1" x14ac:dyDescent="0.25">
      <c r="A210" s="339"/>
      <c r="B210" s="113" t="s">
        <v>424</v>
      </c>
      <c r="C210" s="334"/>
      <c r="D210" s="334">
        <v>3</v>
      </c>
      <c r="E210" s="116" t="s">
        <v>432</v>
      </c>
      <c r="F210" s="334"/>
      <c r="G210" s="359"/>
      <c r="H210" s="344" t="s">
        <v>101</v>
      </c>
      <c r="I210" s="324"/>
    </row>
    <row r="211" spans="1:9" ht="15.6" customHeight="1" x14ac:dyDescent="0.25">
      <c r="A211" s="339"/>
      <c r="B211" s="113" t="s">
        <v>426</v>
      </c>
      <c r="C211" s="334"/>
      <c r="D211" s="334"/>
      <c r="E211" s="117" t="s">
        <v>354</v>
      </c>
      <c r="F211" s="334"/>
      <c r="G211" s="359"/>
      <c r="H211" s="344"/>
      <c r="I211" s="324"/>
    </row>
    <row r="212" spans="1:9" ht="15.6" customHeight="1" x14ac:dyDescent="0.25">
      <c r="A212" s="339"/>
      <c r="B212" s="96" t="s">
        <v>428</v>
      </c>
      <c r="C212" s="334"/>
      <c r="D212" s="326"/>
      <c r="E212" s="165" t="s">
        <v>433</v>
      </c>
      <c r="F212" s="334"/>
      <c r="G212" s="359"/>
      <c r="H212" s="345"/>
      <c r="I212" s="324"/>
    </row>
    <row r="213" spans="1:9" ht="15.6" customHeight="1" x14ac:dyDescent="0.25">
      <c r="A213" s="339"/>
      <c r="B213" s="113" t="s">
        <v>424</v>
      </c>
      <c r="C213" s="334"/>
      <c r="D213" s="334">
        <v>4</v>
      </c>
      <c r="E213" s="107" t="s">
        <v>434</v>
      </c>
      <c r="F213" s="334"/>
      <c r="G213" s="359"/>
      <c r="H213" s="344" t="s">
        <v>101</v>
      </c>
      <c r="I213" s="324"/>
    </row>
    <row r="214" spans="1:9" ht="15.6" customHeight="1" x14ac:dyDescent="0.25">
      <c r="A214" s="339"/>
      <c r="B214" s="113" t="s">
        <v>426</v>
      </c>
      <c r="C214" s="334"/>
      <c r="D214" s="334"/>
      <c r="E214" s="166" t="s">
        <v>435</v>
      </c>
      <c r="F214" s="334"/>
      <c r="G214" s="359"/>
      <c r="H214" s="344"/>
      <c r="I214" s="324"/>
    </row>
    <row r="215" spans="1:9" ht="15.6" customHeight="1" x14ac:dyDescent="0.25">
      <c r="A215" s="340"/>
      <c r="B215" s="113" t="s">
        <v>428</v>
      </c>
      <c r="C215" s="335"/>
      <c r="D215" s="335"/>
      <c r="E215" s="110" t="s">
        <v>436</v>
      </c>
      <c r="F215" s="335"/>
      <c r="G215" s="361"/>
      <c r="H215" s="356"/>
      <c r="I215" s="324"/>
    </row>
    <row r="216" spans="1:9" ht="15.6" customHeight="1" x14ac:dyDescent="0.25">
      <c r="A216" s="364" t="s">
        <v>437</v>
      </c>
      <c r="B216" s="370" t="s">
        <v>438</v>
      </c>
      <c r="C216" s="325" t="s">
        <v>439</v>
      </c>
      <c r="D216" s="119">
        <v>1</v>
      </c>
      <c r="E216" s="119" t="s">
        <v>440</v>
      </c>
      <c r="F216" s="325" t="s">
        <v>100</v>
      </c>
      <c r="G216" s="149"/>
      <c r="H216" s="254" t="s">
        <v>101</v>
      </c>
      <c r="I216" s="324" t="s">
        <v>233</v>
      </c>
    </row>
    <row r="217" spans="1:9" ht="15.6" customHeight="1" thickBot="1" x14ac:dyDescent="0.3">
      <c r="A217" s="366"/>
      <c r="B217" s="433"/>
      <c r="C217" s="369"/>
      <c r="D217" s="109">
        <v>2</v>
      </c>
      <c r="E217" s="109" t="s">
        <v>441</v>
      </c>
      <c r="F217" s="369"/>
      <c r="G217" s="150"/>
      <c r="H217" s="254" t="s">
        <v>101</v>
      </c>
      <c r="I217" s="341"/>
    </row>
    <row r="218" spans="1:9" ht="24.75" customHeight="1" thickBot="1" x14ac:dyDescent="0.3">
      <c r="A218" s="207">
        <v>7</v>
      </c>
      <c r="B218" s="220" t="s">
        <v>442</v>
      </c>
      <c r="C218" s="209"/>
      <c r="D218" s="210"/>
      <c r="E218" s="210"/>
      <c r="F218" s="209"/>
      <c r="G218" s="213"/>
      <c r="H218" s="221"/>
      <c r="I218" s="222"/>
    </row>
    <row r="219" spans="1:9" ht="15.6" customHeight="1" x14ac:dyDescent="0.25">
      <c r="A219" s="380" t="s">
        <v>443</v>
      </c>
      <c r="B219" s="375" t="s">
        <v>444</v>
      </c>
      <c r="C219" s="334" t="s">
        <v>445</v>
      </c>
      <c r="D219" s="116">
        <v>1</v>
      </c>
      <c r="E219" s="116" t="s">
        <v>446</v>
      </c>
      <c r="F219" s="334" t="s">
        <v>237</v>
      </c>
      <c r="G219" s="145"/>
      <c r="H219" s="260" t="s">
        <v>101</v>
      </c>
      <c r="I219" s="357" t="s">
        <v>106</v>
      </c>
    </row>
    <row r="220" spans="1:9" ht="15.6" customHeight="1" x14ac:dyDescent="0.25">
      <c r="A220" s="365"/>
      <c r="B220" s="376"/>
      <c r="C220" s="335"/>
      <c r="D220" s="110">
        <v>2</v>
      </c>
      <c r="E220" s="110" t="s">
        <v>447</v>
      </c>
      <c r="F220" s="335"/>
      <c r="G220" s="152"/>
      <c r="H220" s="254" t="s">
        <v>101</v>
      </c>
      <c r="I220" s="324"/>
    </row>
    <row r="221" spans="1:9" ht="15.6" customHeight="1" x14ac:dyDescent="0.25">
      <c r="A221" s="364" t="s">
        <v>448</v>
      </c>
      <c r="B221" s="367" t="s">
        <v>449</v>
      </c>
      <c r="C221" s="325" t="s">
        <v>450</v>
      </c>
      <c r="D221" s="119">
        <v>1</v>
      </c>
      <c r="E221" s="119" t="s">
        <v>451</v>
      </c>
      <c r="F221" s="325" t="s">
        <v>237</v>
      </c>
      <c r="G221" s="151"/>
      <c r="H221" s="255" t="s">
        <v>101</v>
      </c>
      <c r="I221" s="324" t="s">
        <v>106</v>
      </c>
    </row>
    <row r="222" spans="1:9" ht="15.6" customHeight="1" x14ac:dyDescent="0.25">
      <c r="A222" s="365"/>
      <c r="B222" s="376"/>
      <c r="C222" s="335"/>
      <c r="D222" s="110">
        <v>2</v>
      </c>
      <c r="E222" s="110" t="s">
        <v>452</v>
      </c>
      <c r="F222" s="335"/>
      <c r="G222" s="152"/>
      <c r="H222" s="254" t="s">
        <v>101</v>
      </c>
      <c r="I222" s="324"/>
    </row>
    <row r="223" spans="1:9" ht="15.6" customHeight="1" x14ac:dyDescent="0.25">
      <c r="A223" s="364" t="s">
        <v>453</v>
      </c>
      <c r="B223" s="367" t="s">
        <v>454</v>
      </c>
      <c r="C223" s="325" t="s">
        <v>455</v>
      </c>
      <c r="D223" s="119">
        <v>1</v>
      </c>
      <c r="E223" s="119" t="s">
        <v>456</v>
      </c>
      <c r="F223" s="325" t="s">
        <v>457</v>
      </c>
      <c r="G223" s="151"/>
      <c r="H223" s="255" t="s">
        <v>101</v>
      </c>
      <c r="I223" s="324" t="s">
        <v>106</v>
      </c>
    </row>
    <row r="224" spans="1:9" ht="15.6" customHeight="1" x14ac:dyDescent="0.25">
      <c r="A224" s="365"/>
      <c r="B224" s="376"/>
      <c r="C224" s="335"/>
      <c r="D224" s="110">
        <v>2</v>
      </c>
      <c r="E224" s="110" t="s">
        <v>125</v>
      </c>
      <c r="F224" s="335"/>
      <c r="G224" s="152"/>
      <c r="H224" s="254" t="s">
        <v>101</v>
      </c>
      <c r="I224" s="324"/>
    </row>
    <row r="225" spans="1:9" ht="15.6" customHeight="1" x14ac:dyDescent="0.25">
      <c r="A225" s="364" t="s">
        <v>458</v>
      </c>
      <c r="B225" s="400" t="s">
        <v>459</v>
      </c>
      <c r="C225" s="377" t="s">
        <v>460</v>
      </c>
      <c r="D225" s="119">
        <v>1</v>
      </c>
      <c r="E225" s="121" t="s">
        <v>461</v>
      </c>
      <c r="F225" s="325" t="s">
        <v>100</v>
      </c>
      <c r="G225" s="151"/>
      <c r="H225" s="343" t="s">
        <v>101</v>
      </c>
      <c r="I225" s="324" t="s">
        <v>106</v>
      </c>
    </row>
    <row r="226" spans="1:9" ht="15.6" customHeight="1" x14ac:dyDescent="0.25">
      <c r="A226" s="365"/>
      <c r="B226" s="332"/>
      <c r="C226" s="335"/>
      <c r="D226" s="110">
        <v>2</v>
      </c>
      <c r="E226" s="108" t="s">
        <v>462</v>
      </c>
      <c r="F226" s="335"/>
      <c r="G226" s="152"/>
      <c r="H226" s="356"/>
      <c r="I226" s="324"/>
    </row>
    <row r="227" spans="1:9" ht="15.6" customHeight="1" x14ac:dyDescent="0.25">
      <c r="A227" s="364" t="s">
        <v>463</v>
      </c>
      <c r="B227" s="400" t="s">
        <v>464</v>
      </c>
      <c r="C227" s="325" t="s">
        <v>465</v>
      </c>
      <c r="D227" s="119">
        <v>1</v>
      </c>
      <c r="E227" s="107" t="s">
        <v>466</v>
      </c>
      <c r="F227" s="334" t="s">
        <v>100</v>
      </c>
      <c r="G227" s="151"/>
      <c r="H227" s="344" t="s">
        <v>101</v>
      </c>
      <c r="I227" s="324" t="s">
        <v>106</v>
      </c>
    </row>
    <row r="228" spans="1:9" ht="15.6" customHeight="1" thickBot="1" x14ac:dyDescent="0.3">
      <c r="A228" s="365"/>
      <c r="B228" s="401"/>
      <c r="C228" s="369"/>
      <c r="D228" s="110">
        <v>2</v>
      </c>
      <c r="E228" s="109" t="s">
        <v>467</v>
      </c>
      <c r="F228" s="369"/>
      <c r="G228" s="152"/>
      <c r="H228" s="363"/>
      <c r="I228" s="324"/>
    </row>
    <row r="229" spans="1:9" ht="24.75" customHeight="1" thickBot="1" x14ac:dyDescent="0.3">
      <c r="A229" s="207">
        <v>8</v>
      </c>
      <c r="B229" s="220" t="s">
        <v>468</v>
      </c>
      <c r="C229" s="209"/>
      <c r="D229" s="210"/>
      <c r="E229" s="210"/>
      <c r="F229" s="209"/>
      <c r="G229" s="213"/>
      <c r="H229" s="219"/>
      <c r="I229" s="218"/>
    </row>
    <row r="230" spans="1:9" ht="15.6" customHeight="1" x14ac:dyDescent="0.25">
      <c r="A230" s="397" t="s">
        <v>469</v>
      </c>
      <c r="B230" s="375" t="s">
        <v>470</v>
      </c>
      <c r="C230" s="334" t="s">
        <v>471</v>
      </c>
      <c r="D230" s="116">
        <v>1</v>
      </c>
      <c r="E230" s="116" t="s">
        <v>472</v>
      </c>
      <c r="F230" s="334" t="s">
        <v>473</v>
      </c>
      <c r="G230" s="145"/>
      <c r="H230" s="260" t="s">
        <v>101</v>
      </c>
      <c r="I230" s="357" t="s">
        <v>329</v>
      </c>
    </row>
    <row r="231" spans="1:9" ht="15.6" customHeight="1" x14ac:dyDescent="0.25">
      <c r="A231" s="340"/>
      <c r="B231" s="376"/>
      <c r="C231" s="335"/>
      <c r="D231" s="110">
        <v>2</v>
      </c>
      <c r="E231" s="110" t="s">
        <v>474</v>
      </c>
      <c r="F231" s="335"/>
      <c r="G231" s="152"/>
      <c r="H231" s="254" t="s">
        <v>101</v>
      </c>
      <c r="I231" s="324"/>
    </row>
    <row r="232" spans="1:9" ht="15.6" customHeight="1" x14ac:dyDescent="0.25">
      <c r="A232" s="429" t="s">
        <v>475</v>
      </c>
      <c r="B232" s="367" t="s">
        <v>476</v>
      </c>
      <c r="C232" s="325" t="s">
        <v>471</v>
      </c>
      <c r="D232" s="119">
        <v>1</v>
      </c>
      <c r="E232" s="119" t="s">
        <v>477</v>
      </c>
      <c r="F232" s="325" t="s">
        <v>473</v>
      </c>
      <c r="G232" s="151"/>
      <c r="H232" s="255" t="s">
        <v>101</v>
      </c>
      <c r="I232" s="324" t="s">
        <v>329</v>
      </c>
    </row>
    <row r="233" spans="1:9" ht="15.6" customHeight="1" x14ac:dyDescent="0.25">
      <c r="A233" s="340"/>
      <c r="B233" s="376"/>
      <c r="C233" s="335"/>
      <c r="D233" s="110">
        <v>2</v>
      </c>
      <c r="E233" s="110" t="s">
        <v>474</v>
      </c>
      <c r="F233" s="335"/>
      <c r="G233" s="152"/>
      <c r="H233" s="254" t="s">
        <v>101</v>
      </c>
      <c r="I233" s="324"/>
    </row>
    <row r="234" spans="1:9" ht="15.6" customHeight="1" x14ac:dyDescent="0.25">
      <c r="A234" s="428" t="s">
        <v>478</v>
      </c>
      <c r="B234" s="370" t="s">
        <v>479</v>
      </c>
      <c r="C234" s="325" t="s">
        <v>480</v>
      </c>
      <c r="D234" s="119">
        <v>1</v>
      </c>
      <c r="E234" s="119" t="s">
        <v>321</v>
      </c>
      <c r="F234" s="325" t="s">
        <v>145</v>
      </c>
      <c r="G234" s="151"/>
      <c r="H234" s="255" t="s">
        <v>101</v>
      </c>
      <c r="I234" s="324" t="s">
        <v>92</v>
      </c>
    </row>
    <row r="235" spans="1:9" ht="15.6" customHeight="1" x14ac:dyDescent="0.25">
      <c r="A235" s="365"/>
      <c r="B235" s="371"/>
      <c r="C235" s="335"/>
      <c r="D235" s="110">
        <v>2</v>
      </c>
      <c r="E235" s="110" t="s">
        <v>289</v>
      </c>
      <c r="F235" s="335"/>
      <c r="G235" s="152"/>
      <c r="H235" s="254" t="s">
        <v>101</v>
      </c>
      <c r="I235" s="324"/>
    </row>
    <row r="236" spans="1:9" ht="15.6" customHeight="1" x14ac:dyDescent="0.25">
      <c r="A236" s="346" t="s">
        <v>481</v>
      </c>
      <c r="B236" s="272" t="s">
        <v>482</v>
      </c>
      <c r="C236" s="325" t="s">
        <v>483</v>
      </c>
      <c r="D236" s="325">
        <v>1</v>
      </c>
      <c r="E236" s="121" t="s">
        <v>484</v>
      </c>
      <c r="F236" s="121" t="s">
        <v>485</v>
      </c>
      <c r="G236" s="350"/>
      <c r="H236" s="343" t="s">
        <v>101</v>
      </c>
      <c r="I236" s="324" t="s">
        <v>329</v>
      </c>
    </row>
    <row r="237" spans="1:9" ht="15.6" customHeight="1" x14ac:dyDescent="0.25">
      <c r="A237" s="339"/>
      <c r="B237" s="96" t="s">
        <v>486</v>
      </c>
      <c r="C237" s="334"/>
      <c r="D237" s="326"/>
      <c r="E237" s="122" t="s">
        <v>241</v>
      </c>
      <c r="F237" s="120" t="s">
        <v>257</v>
      </c>
      <c r="G237" s="352"/>
      <c r="H237" s="345"/>
      <c r="I237" s="324"/>
    </row>
    <row r="238" spans="1:9" ht="15.6" customHeight="1" x14ac:dyDescent="0.25">
      <c r="A238" s="339"/>
      <c r="B238" s="113" t="s">
        <v>482</v>
      </c>
      <c r="C238" s="334"/>
      <c r="D238" s="334">
        <v>2</v>
      </c>
      <c r="E238" s="107" t="s">
        <v>487</v>
      </c>
      <c r="F238" s="120" t="s">
        <v>485</v>
      </c>
      <c r="G238" s="351"/>
      <c r="H238" s="344" t="s">
        <v>101</v>
      </c>
      <c r="I238" s="324"/>
    </row>
    <row r="239" spans="1:9" ht="15.6" customHeight="1" x14ac:dyDescent="0.25">
      <c r="A239" s="340"/>
      <c r="B239" s="113" t="s">
        <v>486</v>
      </c>
      <c r="C239" s="335"/>
      <c r="D239" s="335"/>
      <c r="E239" s="110" t="s">
        <v>127</v>
      </c>
      <c r="F239" s="112" t="s">
        <v>257</v>
      </c>
      <c r="G239" s="354"/>
      <c r="H239" s="356"/>
      <c r="I239" s="324"/>
    </row>
    <row r="240" spans="1:9" ht="15.6" customHeight="1" x14ac:dyDescent="0.25">
      <c r="A240" s="364" t="s">
        <v>488</v>
      </c>
      <c r="B240" s="370" t="s">
        <v>489</v>
      </c>
      <c r="C240" s="334" t="s">
        <v>490</v>
      </c>
      <c r="D240" s="121">
        <v>1</v>
      </c>
      <c r="E240" s="121" t="s">
        <v>491</v>
      </c>
      <c r="F240" s="325" t="s">
        <v>100</v>
      </c>
      <c r="G240" s="154"/>
      <c r="H240" s="253" t="s">
        <v>101</v>
      </c>
      <c r="I240" s="324" t="s">
        <v>329</v>
      </c>
    </row>
    <row r="241" spans="1:9" ht="15.6" customHeight="1" x14ac:dyDescent="0.25">
      <c r="A241" s="365"/>
      <c r="B241" s="371"/>
      <c r="C241" s="335"/>
      <c r="D241" s="110">
        <v>2</v>
      </c>
      <c r="E241" s="110" t="s">
        <v>492</v>
      </c>
      <c r="F241" s="335"/>
      <c r="G241" s="152"/>
      <c r="H241" s="252" t="s">
        <v>101</v>
      </c>
      <c r="I241" s="324"/>
    </row>
    <row r="242" spans="1:9" ht="15.6" customHeight="1" x14ac:dyDescent="0.25">
      <c r="A242" s="346" t="s">
        <v>493</v>
      </c>
      <c r="B242" s="272" t="s">
        <v>494</v>
      </c>
      <c r="C242" s="325" t="s">
        <v>495</v>
      </c>
      <c r="D242" s="325">
        <v>1</v>
      </c>
      <c r="E242" s="121" t="s">
        <v>177</v>
      </c>
      <c r="F242" s="121" t="s">
        <v>145</v>
      </c>
      <c r="G242" s="350"/>
      <c r="H242" s="343" t="s">
        <v>101</v>
      </c>
      <c r="I242" s="347" t="s">
        <v>92</v>
      </c>
    </row>
    <row r="243" spans="1:9" ht="15.6" customHeight="1" x14ac:dyDescent="0.25">
      <c r="A243" s="339"/>
      <c r="B243" s="113" t="s">
        <v>496</v>
      </c>
      <c r="C243" s="334"/>
      <c r="D243" s="334"/>
      <c r="E243" s="125" t="s">
        <v>497</v>
      </c>
      <c r="F243" s="120" t="s">
        <v>100</v>
      </c>
      <c r="G243" s="351"/>
      <c r="H243" s="344"/>
      <c r="I243" s="348"/>
    </row>
    <row r="244" spans="1:9" ht="15.6" customHeight="1" x14ac:dyDescent="0.25">
      <c r="A244" s="339"/>
      <c r="B244" s="96" t="s">
        <v>498</v>
      </c>
      <c r="C244" s="334"/>
      <c r="D244" s="326"/>
      <c r="E244" s="267" t="s">
        <v>499</v>
      </c>
      <c r="F244" s="120" t="s">
        <v>130</v>
      </c>
      <c r="G244" s="352"/>
      <c r="H244" s="345"/>
      <c r="I244" s="348"/>
    </row>
    <row r="245" spans="1:9" ht="15.6" customHeight="1" x14ac:dyDescent="0.25">
      <c r="A245" s="339"/>
      <c r="B245" s="113" t="s">
        <v>494</v>
      </c>
      <c r="C245" s="334"/>
      <c r="D245" s="334">
        <v>2</v>
      </c>
      <c r="E245" s="107" t="s">
        <v>197</v>
      </c>
      <c r="F245" s="120" t="s">
        <v>145</v>
      </c>
      <c r="G245" s="353"/>
      <c r="H245" s="355" t="s">
        <v>101</v>
      </c>
      <c r="I245" s="348"/>
    </row>
    <row r="246" spans="1:9" ht="15.6" customHeight="1" x14ac:dyDescent="0.25">
      <c r="A246" s="339"/>
      <c r="B246" s="113" t="s">
        <v>496</v>
      </c>
      <c r="C246" s="334"/>
      <c r="D246" s="334"/>
      <c r="E246" s="125" t="s">
        <v>500</v>
      </c>
      <c r="F246" s="120" t="s">
        <v>100</v>
      </c>
      <c r="G246" s="351"/>
      <c r="H246" s="344"/>
      <c r="I246" s="348"/>
    </row>
    <row r="247" spans="1:9" ht="15.6" customHeight="1" x14ac:dyDescent="0.25">
      <c r="A247" s="340"/>
      <c r="B247" s="111" t="s">
        <v>498</v>
      </c>
      <c r="C247" s="335"/>
      <c r="D247" s="335"/>
      <c r="E247" s="126" t="s">
        <v>501</v>
      </c>
      <c r="F247" s="112" t="s">
        <v>130</v>
      </c>
      <c r="G247" s="354"/>
      <c r="H247" s="356"/>
      <c r="I247" s="349"/>
    </row>
    <row r="248" spans="1:9" ht="15.6" customHeight="1" x14ac:dyDescent="0.25">
      <c r="A248" s="421" t="s">
        <v>502</v>
      </c>
      <c r="B248" s="113" t="s">
        <v>503</v>
      </c>
      <c r="C248" s="112"/>
      <c r="D248" s="325">
        <v>1</v>
      </c>
      <c r="E248" s="121" t="s">
        <v>504</v>
      </c>
      <c r="F248" s="121" t="s">
        <v>505</v>
      </c>
      <c r="G248" s="350"/>
      <c r="H248" s="252"/>
      <c r="I248" s="347" t="s">
        <v>329</v>
      </c>
    </row>
    <row r="249" spans="1:9" ht="15.6" customHeight="1" x14ac:dyDescent="0.25">
      <c r="A249" s="373"/>
      <c r="B249" s="113" t="s">
        <v>506</v>
      </c>
      <c r="C249" s="112"/>
      <c r="D249" s="334"/>
      <c r="E249" s="120" t="s">
        <v>507</v>
      </c>
      <c r="F249" s="277" t="s">
        <v>508</v>
      </c>
      <c r="G249" s="351"/>
      <c r="H249" s="252"/>
      <c r="I249" s="348"/>
    </row>
    <row r="250" spans="1:9" ht="15.6" customHeight="1" x14ac:dyDescent="0.25">
      <c r="A250" s="373"/>
      <c r="B250" s="113" t="s">
        <v>509</v>
      </c>
      <c r="C250" s="112"/>
      <c r="D250" s="334"/>
      <c r="E250" s="120" t="s">
        <v>510</v>
      </c>
      <c r="F250" s="120" t="s">
        <v>511</v>
      </c>
      <c r="G250" s="351"/>
      <c r="H250" s="252"/>
      <c r="I250" s="348"/>
    </row>
    <row r="251" spans="1:9" ht="15.6" customHeight="1" x14ac:dyDescent="0.25">
      <c r="A251" s="373"/>
      <c r="B251" s="95" t="s">
        <v>512</v>
      </c>
      <c r="C251" s="107"/>
      <c r="D251" s="387"/>
      <c r="E251" s="120" t="s">
        <v>513</v>
      </c>
      <c r="F251" s="120" t="s">
        <v>514</v>
      </c>
      <c r="G251" s="449"/>
      <c r="H251" s="276"/>
      <c r="I251" s="348"/>
    </row>
    <row r="252" spans="1:9" ht="15.6" customHeight="1" x14ac:dyDescent="0.25">
      <c r="A252" s="373"/>
      <c r="B252" s="113" t="s">
        <v>503</v>
      </c>
      <c r="C252" s="112"/>
      <c r="D252" s="448">
        <v>2</v>
      </c>
      <c r="E252" s="120" t="s">
        <v>515</v>
      </c>
      <c r="F252" s="120" t="s">
        <v>505</v>
      </c>
      <c r="G252" s="450"/>
      <c r="H252" s="252"/>
      <c r="I252" s="348"/>
    </row>
    <row r="253" spans="1:9" ht="15.6" customHeight="1" x14ac:dyDescent="0.25">
      <c r="A253" s="373"/>
      <c r="B253" s="113" t="s">
        <v>506</v>
      </c>
      <c r="C253" s="112"/>
      <c r="D253" s="334"/>
      <c r="E253" s="278" t="s">
        <v>516</v>
      </c>
      <c r="F253" s="277" t="s">
        <v>508</v>
      </c>
      <c r="G253" s="351"/>
      <c r="H253" s="252"/>
      <c r="I253" s="348"/>
    </row>
    <row r="254" spans="1:9" ht="15.6" customHeight="1" x14ac:dyDescent="0.25">
      <c r="A254" s="373"/>
      <c r="B254" s="113" t="s">
        <v>509</v>
      </c>
      <c r="C254" s="112"/>
      <c r="D254" s="334"/>
      <c r="E254" s="278" t="s">
        <v>517</v>
      </c>
      <c r="F254" s="120" t="s">
        <v>511</v>
      </c>
      <c r="G254" s="351"/>
      <c r="H254" s="252"/>
      <c r="I254" s="348"/>
    </row>
    <row r="255" spans="1:9" ht="15.6" customHeight="1" x14ac:dyDescent="0.25">
      <c r="A255" s="374"/>
      <c r="B255" s="111" t="s">
        <v>512</v>
      </c>
      <c r="C255" s="110"/>
      <c r="D255" s="335"/>
      <c r="E255" s="110" t="s">
        <v>518</v>
      </c>
      <c r="F255" s="108" t="s">
        <v>514</v>
      </c>
      <c r="G255" s="354"/>
      <c r="H255" s="258"/>
      <c r="I255" s="349"/>
    </row>
    <row r="256" spans="1:9" ht="15.6" customHeight="1" x14ac:dyDescent="0.25">
      <c r="A256" s="380" t="s">
        <v>519</v>
      </c>
      <c r="B256" s="375" t="s">
        <v>520</v>
      </c>
      <c r="C256" s="334" t="s">
        <v>521</v>
      </c>
      <c r="D256" s="107">
        <v>1</v>
      </c>
      <c r="E256" s="107" t="s">
        <v>510</v>
      </c>
      <c r="F256" s="334" t="s">
        <v>522</v>
      </c>
      <c r="G256" s="155"/>
      <c r="H256" s="255" t="s">
        <v>101</v>
      </c>
      <c r="I256" s="323" t="s">
        <v>92</v>
      </c>
    </row>
    <row r="257" spans="1:9" ht="15.6" customHeight="1" x14ac:dyDescent="0.25">
      <c r="A257" s="365"/>
      <c r="B257" s="376"/>
      <c r="C257" s="335"/>
      <c r="D257" s="110">
        <v>2</v>
      </c>
      <c r="E257" s="110" t="s">
        <v>523</v>
      </c>
      <c r="F257" s="335"/>
      <c r="G257" s="152"/>
      <c r="H257" s="256" t="s">
        <v>101</v>
      </c>
      <c r="I257" s="324"/>
    </row>
    <row r="258" spans="1:9" ht="15.6" customHeight="1" x14ac:dyDescent="0.25">
      <c r="A258" s="451" t="s">
        <v>524</v>
      </c>
      <c r="B258" s="113" t="s">
        <v>525</v>
      </c>
      <c r="C258" s="325" t="s">
        <v>526</v>
      </c>
      <c r="D258" s="455">
        <v>1</v>
      </c>
      <c r="E258" s="280" t="s">
        <v>527</v>
      </c>
      <c r="F258" s="325" t="s">
        <v>100</v>
      </c>
      <c r="G258" s="457"/>
      <c r="H258" s="254"/>
      <c r="I258" s="347" t="s">
        <v>329</v>
      </c>
    </row>
    <row r="259" spans="1:9" ht="15.6" customHeight="1" x14ac:dyDescent="0.25">
      <c r="A259" s="452"/>
      <c r="B259" s="113" t="s">
        <v>528</v>
      </c>
      <c r="C259" s="334"/>
      <c r="D259" s="454"/>
      <c r="E259" s="278" t="s">
        <v>527</v>
      </c>
      <c r="F259" s="334"/>
      <c r="G259" s="456"/>
      <c r="H259" s="254"/>
      <c r="I259" s="348"/>
    </row>
    <row r="260" spans="1:9" ht="15.6" customHeight="1" x14ac:dyDescent="0.25">
      <c r="A260" s="452"/>
      <c r="B260" s="95" t="s">
        <v>529</v>
      </c>
      <c r="C260" s="334"/>
      <c r="D260" s="454"/>
      <c r="E260" s="279" t="s">
        <v>530</v>
      </c>
      <c r="F260" s="334"/>
      <c r="G260" s="456"/>
      <c r="H260" s="254"/>
      <c r="I260" s="348"/>
    </row>
    <row r="261" spans="1:9" ht="15.6" customHeight="1" x14ac:dyDescent="0.25">
      <c r="A261" s="452"/>
      <c r="B261" s="113" t="s">
        <v>525</v>
      </c>
      <c r="C261" s="334"/>
      <c r="D261" s="387">
        <v>2</v>
      </c>
      <c r="E261" s="279" t="s">
        <v>531</v>
      </c>
      <c r="F261" s="334"/>
      <c r="G261" s="449"/>
      <c r="H261" s="254"/>
      <c r="I261" s="348"/>
    </row>
    <row r="262" spans="1:9" ht="15.6" customHeight="1" x14ac:dyDescent="0.25">
      <c r="A262" s="452"/>
      <c r="B262" s="113" t="s">
        <v>528</v>
      </c>
      <c r="C262" s="334"/>
      <c r="D262" s="454"/>
      <c r="E262" s="120" t="s">
        <v>129</v>
      </c>
      <c r="F262" s="334"/>
      <c r="G262" s="456"/>
      <c r="H262" s="254"/>
      <c r="I262" s="348"/>
    </row>
    <row r="263" spans="1:9" ht="15.6" customHeight="1" x14ac:dyDescent="0.25">
      <c r="A263" s="452"/>
      <c r="B263" s="95" t="s">
        <v>529</v>
      </c>
      <c r="C263" s="334"/>
      <c r="D263" s="454"/>
      <c r="E263" s="120" t="s">
        <v>532</v>
      </c>
      <c r="F263" s="334"/>
      <c r="G263" s="456"/>
      <c r="H263" s="254"/>
      <c r="I263" s="348"/>
    </row>
    <row r="264" spans="1:9" ht="15.6" customHeight="1" x14ac:dyDescent="0.25">
      <c r="A264" s="452"/>
      <c r="B264" s="113" t="s">
        <v>525</v>
      </c>
      <c r="C264" s="334"/>
      <c r="D264" s="334">
        <v>3</v>
      </c>
      <c r="E264" s="279" t="s">
        <v>533</v>
      </c>
      <c r="F264" s="334"/>
      <c r="G264" s="351"/>
      <c r="H264" s="254"/>
      <c r="I264" s="348"/>
    </row>
    <row r="265" spans="1:9" ht="15.6" customHeight="1" x14ac:dyDescent="0.25">
      <c r="A265" s="452"/>
      <c r="B265" s="113" t="s">
        <v>528</v>
      </c>
      <c r="C265" s="334"/>
      <c r="D265" s="334"/>
      <c r="E265" s="120" t="s">
        <v>533</v>
      </c>
      <c r="F265" s="334"/>
      <c r="G265" s="351"/>
      <c r="H265" s="254"/>
      <c r="I265" s="348"/>
    </row>
    <row r="266" spans="1:9" ht="15.6" customHeight="1" thickBot="1" x14ac:dyDescent="0.3">
      <c r="A266" s="453"/>
      <c r="B266" s="113" t="s">
        <v>529</v>
      </c>
      <c r="C266" s="335"/>
      <c r="D266" s="335"/>
      <c r="E266" s="108" t="s">
        <v>533</v>
      </c>
      <c r="F266" s="335"/>
      <c r="G266" s="354"/>
      <c r="H266" s="254"/>
      <c r="I266" s="349"/>
    </row>
    <row r="267" spans="1:9" ht="24.75" customHeight="1" thickBot="1" x14ac:dyDescent="0.3">
      <c r="A267" s="207">
        <v>9</v>
      </c>
      <c r="B267" s="220" t="s">
        <v>534</v>
      </c>
      <c r="C267" s="209"/>
      <c r="D267" s="210"/>
      <c r="E267" s="210"/>
      <c r="F267" s="209"/>
      <c r="G267" s="213"/>
      <c r="H267" s="219"/>
      <c r="I267" s="218"/>
    </row>
    <row r="268" spans="1:9" ht="15.6" customHeight="1" x14ac:dyDescent="0.25">
      <c r="A268" s="380" t="s">
        <v>535</v>
      </c>
      <c r="B268" s="375" t="s">
        <v>536</v>
      </c>
      <c r="C268" s="334" t="s">
        <v>537</v>
      </c>
      <c r="D268" s="116">
        <v>1</v>
      </c>
      <c r="E268" s="116" t="s">
        <v>538</v>
      </c>
      <c r="F268" s="334" t="s">
        <v>539</v>
      </c>
      <c r="G268" s="143"/>
      <c r="H268" s="260" t="s">
        <v>101</v>
      </c>
      <c r="I268" s="357" t="s">
        <v>106</v>
      </c>
    </row>
    <row r="269" spans="1:9" ht="15.6" customHeight="1" x14ac:dyDescent="0.25">
      <c r="A269" s="365"/>
      <c r="B269" s="376"/>
      <c r="C269" s="335"/>
      <c r="D269" s="110">
        <v>2</v>
      </c>
      <c r="E269" s="110" t="s">
        <v>540</v>
      </c>
      <c r="F269" s="335"/>
      <c r="G269" s="148"/>
      <c r="H269" s="254" t="s">
        <v>101</v>
      </c>
      <c r="I269" s="324"/>
    </row>
    <row r="270" spans="1:9" ht="15.6" customHeight="1" x14ac:dyDescent="0.25">
      <c r="A270" s="364" t="s">
        <v>541</v>
      </c>
      <c r="B270" s="367" t="s">
        <v>542</v>
      </c>
      <c r="C270" s="325" t="s">
        <v>543</v>
      </c>
      <c r="D270" s="119">
        <v>1</v>
      </c>
      <c r="E270" s="119" t="s">
        <v>544</v>
      </c>
      <c r="F270" s="325" t="s">
        <v>473</v>
      </c>
      <c r="G270" s="151"/>
      <c r="H270" s="255" t="s">
        <v>101</v>
      </c>
      <c r="I270" s="324" t="s">
        <v>106</v>
      </c>
    </row>
    <row r="271" spans="1:9" ht="15.6" customHeight="1" x14ac:dyDescent="0.25">
      <c r="A271" s="365"/>
      <c r="B271" s="376"/>
      <c r="C271" s="335"/>
      <c r="D271" s="110">
        <v>2</v>
      </c>
      <c r="E271" s="110" t="s">
        <v>545</v>
      </c>
      <c r="F271" s="335"/>
      <c r="G271" s="152"/>
      <c r="H271" s="254" t="s">
        <v>101</v>
      </c>
      <c r="I271" s="324"/>
    </row>
    <row r="272" spans="1:9" ht="15.6" customHeight="1" x14ac:dyDescent="0.25">
      <c r="A272" s="364" t="s">
        <v>546</v>
      </c>
      <c r="B272" s="400" t="s">
        <v>547</v>
      </c>
      <c r="C272" s="325" t="s">
        <v>548</v>
      </c>
      <c r="D272" s="121">
        <v>1</v>
      </c>
      <c r="E272" s="127" t="s">
        <v>549</v>
      </c>
      <c r="F272" s="325" t="s">
        <v>304</v>
      </c>
      <c r="G272" s="153"/>
      <c r="H272" s="253" t="s">
        <v>101</v>
      </c>
      <c r="I272" s="342" t="s">
        <v>106</v>
      </c>
    </row>
    <row r="273" spans="1:9" ht="15.6" customHeight="1" x14ac:dyDescent="0.25">
      <c r="A273" s="380"/>
      <c r="B273" s="331"/>
      <c r="C273" s="334"/>
      <c r="D273" s="120">
        <v>2</v>
      </c>
      <c r="E273" s="128" t="s">
        <v>550</v>
      </c>
      <c r="F273" s="334"/>
      <c r="G273" s="156"/>
      <c r="H273" s="252" t="s">
        <v>101</v>
      </c>
      <c r="I273" s="337"/>
    </row>
    <row r="274" spans="1:9" ht="15.6" customHeight="1" thickBot="1" x14ac:dyDescent="0.3">
      <c r="A274" s="366"/>
      <c r="B274" s="401"/>
      <c r="C274" s="369"/>
      <c r="D274" s="109">
        <v>3</v>
      </c>
      <c r="E274" s="109" t="s">
        <v>551</v>
      </c>
      <c r="F274" s="369"/>
      <c r="G274" s="150"/>
      <c r="H274" s="252" t="s">
        <v>101</v>
      </c>
      <c r="I274" s="358"/>
    </row>
    <row r="275" spans="1:9" ht="24.75" customHeight="1" thickBot="1" x14ac:dyDescent="0.3">
      <c r="A275" s="207">
        <v>10</v>
      </c>
      <c r="B275" s="220" t="s">
        <v>552</v>
      </c>
      <c r="C275" s="209"/>
      <c r="D275" s="210"/>
      <c r="E275" s="210"/>
      <c r="F275" s="209"/>
      <c r="G275" s="223"/>
      <c r="H275" s="219"/>
      <c r="I275" s="218"/>
    </row>
    <row r="276" spans="1:9" ht="15" customHeight="1" x14ac:dyDescent="0.25">
      <c r="A276" s="338" t="s">
        <v>553</v>
      </c>
      <c r="B276" s="292" t="s">
        <v>554</v>
      </c>
      <c r="C276" s="402" t="s">
        <v>555</v>
      </c>
      <c r="D276" s="333">
        <v>1</v>
      </c>
      <c r="E276" s="124" t="s">
        <v>556</v>
      </c>
      <c r="F276" s="333" t="s">
        <v>557</v>
      </c>
      <c r="G276" s="388"/>
      <c r="H276" s="446" t="s">
        <v>101</v>
      </c>
      <c r="I276" s="342" t="s">
        <v>106</v>
      </c>
    </row>
    <row r="277" spans="1:9" ht="15" customHeight="1" x14ac:dyDescent="0.25">
      <c r="A277" s="339"/>
      <c r="B277" s="97" t="s">
        <v>558</v>
      </c>
      <c r="C277" s="378"/>
      <c r="D277" s="326"/>
      <c r="E277" s="122" t="s">
        <v>559</v>
      </c>
      <c r="F277" s="334"/>
      <c r="G277" s="352"/>
      <c r="H277" s="345"/>
      <c r="I277" s="337"/>
    </row>
    <row r="278" spans="1:9" ht="15" customHeight="1" x14ac:dyDescent="0.25">
      <c r="A278" s="339"/>
      <c r="B278" s="273" t="s">
        <v>554</v>
      </c>
      <c r="C278" s="378"/>
      <c r="D278" s="334">
        <v>2</v>
      </c>
      <c r="E278" s="107" t="s">
        <v>560</v>
      </c>
      <c r="F278" s="334"/>
      <c r="G278" s="351"/>
      <c r="H278" s="344" t="s">
        <v>101</v>
      </c>
      <c r="I278" s="337"/>
    </row>
    <row r="279" spans="1:9" ht="15" customHeight="1" x14ac:dyDescent="0.25">
      <c r="A279" s="340"/>
      <c r="B279" s="114" t="s">
        <v>558</v>
      </c>
      <c r="C279" s="379"/>
      <c r="D279" s="335"/>
      <c r="E279" s="108" t="s">
        <v>561</v>
      </c>
      <c r="F279" s="335"/>
      <c r="G279" s="354"/>
      <c r="H279" s="356"/>
      <c r="I279" s="323"/>
    </row>
    <row r="280" spans="1:9" ht="15" customHeight="1" x14ac:dyDescent="0.25">
      <c r="A280" s="339" t="s">
        <v>562</v>
      </c>
      <c r="B280" s="274" t="s">
        <v>563</v>
      </c>
      <c r="C280" s="377" t="s">
        <v>564</v>
      </c>
      <c r="D280" s="325">
        <v>1</v>
      </c>
      <c r="E280" s="121" t="s">
        <v>565</v>
      </c>
      <c r="F280" s="325" t="s">
        <v>557</v>
      </c>
      <c r="G280" s="350"/>
      <c r="H280" s="343" t="s">
        <v>101</v>
      </c>
      <c r="I280" s="342" t="s">
        <v>106</v>
      </c>
    </row>
    <row r="281" spans="1:9" ht="15" customHeight="1" x14ac:dyDescent="0.25">
      <c r="A281" s="339"/>
      <c r="B281" s="97" t="s">
        <v>566</v>
      </c>
      <c r="C281" s="378"/>
      <c r="D281" s="326"/>
      <c r="E281" s="116" t="s">
        <v>567</v>
      </c>
      <c r="F281" s="334"/>
      <c r="G281" s="352"/>
      <c r="H281" s="345"/>
      <c r="I281" s="337"/>
    </row>
    <row r="282" spans="1:9" ht="15" customHeight="1" x14ac:dyDescent="0.25">
      <c r="A282" s="339"/>
      <c r="B282" s="273" t="s">
        <v>563</v>
      </c>
      <c r="C282" s="378"/>
      <c r="D282" s="334">
        <v>2</v>
      </c>
      <c r="E282" s="107" t="s">
        <v>133</v>
      </c>
      <c r="F282" s="334"/>
      <c r="G282" s="351"/>
      <c r="H282" s="344" t="s">
        <v>101</v>
      </c>
      <c r="I282" s="337"/>
    </row>
    <row r="283" spans="1:9" ht="15" customHeight="1" x14ac:dyDescent="0.25">
      <c r="A283" s="340"/>
      <c r="B283" s="114" t="s">
        <v>566</v>
      </c>
      <c r="C283" s="379"/>
      <c r="D283" s="335"/>
      <c r="E283" s="110" t="s">
        <v>568</v>
      </c>
      <c r="F283" s="335"/>
      <c r="G283" s="354"/>
      <c r="H283" s="356"/>
      <c r="I283" s="323"/>
    </row>
    <row r="284" spans="1:9" ht="15" customHeight="1" x14ac:dyDescent="0.25">
      <c r="A284" s="364" t="s">
        <v>569</v>
      </c>
      <c r="B284" s="367" t="s">
        <v>570</v>
      </c>
      <c r="C284" s="325" t="s">
        <v>571</v>
      </c>
      <c r="D284" s="119">
        <v>1</v>
      </c>
      <c r="E284" s="119" t="s">
        <v>572</v>
      </c>
      <c r="F284" s="325" t="s">
        <v>573</v>
      </c>
      <c r="G284" s="151"/>
      <c r="H284" s="253" t="s">
        <v>101</v>
      </c>
      <c r="I284" s="324" t="s">
        <v>106</v>
      </c>
    </row>
    <row r="285" spans="1:9" ht="15" customHeight="1" x14ac:dyDescent="0.25">
      <c r="A285" s="365"/>
      <c r="B285" s="376"/>
      <c r="C285" s="335"/>
      <c r="D285" s="110">
        <v>2</v>
      </c>
      <c r="E285" s="110" t="s">
        <v>574</v>
      </c>
      <c r="F285" s="335"/>
      <c r="G285" s="152"/>
      <c r="H285" s="252" t="s">
        <v>101</v>
      </c>
      <c r="I285" s="324"/>
    </row>
    <row r="286" spans="1:9" ht="15" customHeight="1" x14ac:dyDescent="0.25">
      <c r="A286" s="364" t="s">
        <v>575</v>
      </c>
      <c r="B286" s="367" t="s">
        <v>576</v>
      </c>
      <c r="C286" s="325" t="s">
        <v>577</v>
      </c>
      <c r="D286" s="119">
        <v>1</v>
      </c>
      <c r="E286" s="119" t="s">
        <v>484</v>
      </c>
      <c r="F286" s="325" t="s">
        <v>578</v>
      </c>
      <c r="G286" s="151"/>
      <c r="H286" s="253" t="s">
        <v>101</v>
      </c>
      <c r="I286" s="324" t="s">
        <v>106</v>
      </c>
    </row>
    <row r="287" spans="1:9" ht="15" customHeight="1" thickBot="1" x14ac:dyDescent="0.3">
      <c r="A287" s="366"/>
      <c r="B287" s="368"/>
      <c r="C287" s="369"/>
      <c r="D287" s="109">
        <v>2</v>
      </c>
      <c r="E287" s="109" t="s">
        <v>579</v>
      </c>
      <c r="F287" s="369"/>
      <c r="G287" s="146"/>
      <c r="H287" s="252" t="s">
        <v>101</v>
      </c>
      <c r="I287" s="341"/>
    </row>
    <row r="288" spans="1:9" ht="24.75" customHeight="1" thickBot="1" x14ac:dyDescent="0.3">
      <c r="A288" s="207">
        <v>11</v>
      </c>
      <c r="B288" s="220" t="s">
        <v>580</v>
      </c>
      <c r="C288" s="209"/>
      <c r="D288" s="210"/>
      <c r="E288" s="210"/>
      <c r="F288" s="209"/>
      <c r="G288" s="223"/>
      <c r="H288" s="219"/>
      <c r="I288" s="218"/>
    </row>
    <row r="289" spans="1:9" ht="15" customHeight="1" x14ac:dyDescent="0.25">
      <c r="A289" s="339" t="s">
        <v>581</v>
      </c>
      <c r="B289" s="113" t="s">
        <v>582</v>
      </c>
      <c r="C289" s="334" t="s">
        <v>583</v>
      </c>
      <c r="D289" s="334">
        <v>1</v>
      </c>
      <c r="E289" s="107" t="s">
        <v>584</v>
      </c>
      <c r="F289" s="282" t="s">
        <v>473</v>
      </c>
      <c r="G289" s="351"/>
      <c r="H289" s="446" t="s">
        <v>101</v>
      </c>
      <c r="I289" s="336" t="s">
        <v>82</v>
      </c>
    </row>
    <row r="290" spans="1:9" ht="15" customHeight="1" x14ac:dyDescent="0.25">
      <c r="A290" s="339"/>
      <c r="B290" s="96" t="s">
        <v>585</v>
      </c>
      <c r="C290" s="334"/>
      <c r="D290" s="326"/>
      <c r="E290" s="129" t="s">
        <v>586</v>
      </c>
      <c r="F290" s="283" t="s">
        <v>587</v>
      </c>
      <c r="G290" s="352"/>
      <c r="H290" s="345"/>
      <c r="I290" s="337"/>
    </row>
    <row r="291" spans="1:9" ht="15" customHeight="1" x14ac:dyDescent="0.25">
      <c r="A291" s="339"/>
      <c r="B291" s="113" t="s">
        <v>582</v>
      </c>
      <c r="C291" s="334"/>
      <c r="D291" s="334">
        <v>2</v>
      </c>
      <c r="E291" s="107" t="s">
        <v>588</v>
      </c>
      <c r="F291" s="283" t="s">
        <v>473</v>
      </c>
      <c r="G291" s="351"/>
      <c r="H291" s="344" t="s">
        <v>101</v>
      </c>
      <c r="I291" s="337"/>
    </row>
    <row r="292" spans="1:9" ht="15" customHeight="1" x14ac:dyDescent="0.25">
      <c r="A292" s="340"/>
      <c r="B292" s="111" t="s">
        <v>585</v>
      </c>
      <c r="C292" s="335"/>
      <c r="D292" s="335"/>
      <c r="E292" s="110" t="s">
        <v>589</v>
      </c>
      <c r="F292" s="281" t="s">
        <v>587</v>
      </c>
      <c r="G292" s="354"/>
      <c r="H292" s="356"/>
      <c r="I292" s="323"/>
    </row>
    <row r="293" spans="1:9" ht="15" customHeight="1" x14ac:dyDescent="0.25">
      <c r="A293" s="432" t="s">
        <v>590</v>
      </c>
      <c r="B293" s="381" t="s">
        <v>591</v>
      </c>
      <c r="C293" s="334" t="s">
        <v>592</v>
      </c>
      <c r="D293" s="116">
        <v>1</v>
      </c>
      <c r="E293" s="116" t="s">
        <v>593</v>
      </c>
      <c r="F293" s="334" t="s">
        <v>594</v>
      </c>
      <c r="G293" s="149"/>
      <c r="H293" s="253" t="s">
        <v>101</v>
      </c>
      <c r="I293" s="342" t="s">
        <v>82</v>
      </c>
    </row>
    <row r="294" spans="1:9" ht="15" customHeight="1" x14ac:dyDescent="0.25">
      <c r="A294" s="339"/>
      <c r="B294" s="381"/>
      <c r="C294" s="334"/>
      <c r="D294" s="117">
        <v>2</v>
      </c>
      <c r="E294" s="117" t="s">
        <v>595</v>
      </c>
      <c r="F294" s="334"/>
      <c r="G294" s="143"/>
      <c r="H294" s="253" t="s">
        <v>101</v>
      </c>
      <c r="I294" s="337"/>
    </row>
    <row r="295" spans="1:9" ht="15" customHeight="1" x14ac:dyDescent="0.25">
      <c r="A295" s="340"/>
      <c r="B295" s="371"/>
      <c r="C295" s="335"/>
      <c r="D295" s="110">
        <v>3</v>
      </c>
      <c r="E295" s="110" t="s">
        <v>596</v>
      </c>
      <c r="F295" s="335"/>
      <c r="G295" s="142"/>
      <c r="H295" s="252" t="s">
        <v>101</v>
      </c>
      <c r="I295" s="323"/>
    </row>
    <row r="296" spans="1:9" ht="15" customHeight="1" x14ac:dyDescent="0.25">
      <c r="A296" s="429" t="s">
        <v>597</v>
      </c>
      <c r="B296" s="370" t="s">
        <v>598</v>
      </c>
      <c r="C296" s="325" t="s">
        <v>599</v>
      </c>
      <c r="D296" s="119">
        <v>1</v>
      </c>
      <c r="E296" s="119" t="s">
        <v>600</v>
      </c>
      <c r="F296" s="325" t="s">
        <v>601</v>
      </c>
      <c r="G296" s="149"/>
      <c r="H296" s="253" t="s">
        <v>101</v>
      </c>
      <c r="I296" s="337" t="s">
        <v>82</v>
      </c>
    </row>
    <row r="297" spans="1:9" ht="15" customHeight="1" x14ac:dyDescent="0.25">
      <c r="A297" s="339"/>
      <c r="B297" s="381"/>
      <c r="C297" s="334"/>
      <c r="D297" s="117">
        <v>2</v>
      </c>
      <c r="E297" s="117" t="s">
        <v>259</v>
      </c>
      <c r="F297" s="334"/>
      <c r="G297" s="143"/>
      <c r="H297" s="253" t="s">
        <v>101</v>
      </c>
      <c r="I297" s="337"/>
    </row>
    <row r="298" spans="1:9" ht="15" customHeight="1" thickBot="1" x14ac:dyDescent="0.3">
      <c r="A298" s="340"/>
      <c r="B298" s="371"/>
      <c r="C298" s="335"/>
      <c r="D298" s="110">
        <v>3</v>
      </c>
      <c r="E298" s="110" t="s">
        <v>602</v>
      </c>
      <c r="F298" s="335"/>
      <c r="G298" s="141"/>
      <c r="H298" s="252" t="s">
        <v>101</v>
      </c>
      <c r="I298" s="323"/>
    </row>
    <row r="299" spans="1:9" ht="24.75" customHeight="1" thickBot="1" x14ac:dyDescent="0.3">
      <c r="A299" s="207">
        <v>12</v>
      </c>
      <c r="B299" s="220" t="s">
        <v>603</v>
      </c>
      <c r="C299" s="209"/>
      <c r="D299" s="210"/>
      <c r="E299" s="210"/>
      <c r="F299" s="209"/>
      <c r="G299" s="223"/>
      <c r="H299" s="219"/>
      <c r="I299" s="218"/>
    </row>
    <row r="300" spans="1:9" ht="15" customHeight="1" x14ac:dyDescent="0.25">
      <c r="A300" s="327" t="s">
        <v>604</v>
      </c>
      <c r="B300" s="330" t="s">
        <v>605</v>
      </c>
      <c r="C300" s="333" t="s">
        <v>606</v>
      </c>
      <c r="D300" s="118">
        <v>1</v>
      </c>
      <c r="E300" s="118" t="s">
        <v>607</v>
      </c>
      <c r="F300" s="333" t="s">
        <v>113</v>
      </c>
      <c r="G300" s="140"/>
      <c r="H300" s="284"/>
      <c r="I300" s="336" t="s">
        <v>106</v>
      </c>
    </row>
    <row r="301" spans="1:9" ht="15" customHeight="1" x14ac:dyDescent="0.25">
      <c r="A301" s="328"/>
      <c r="B301" s="331"/>
      <c r="C301" s="334"/>
      <c r="D301" s="117">
        <v>2</v>
      </c>
      <c r="E301" s="117" t="s">
        <v>608</v>
      </c>
      <c r="F301" s="334"/>
      <c r="G301" s="141"/>
      <c r="H301" s="285"/>
      <c r="I301" s="337"/>
    </row>
    <row r="302" spans="1:9" ht="15" customHeight="1" x14ac:dyDescent="0.25">
      <c r="A302" s="329"/>
      <c r="B302" s="332"/>
      <c r="C302" s="335"/>
      <c r="D302" s="110">
        <v>3</v>
      </c>
      <c r="E302" s="110" t="s">
        <v>165</v>
      </c>
      <c r="F302" s="335"/>
      <c r="G302" s="148"/>
      <c r="H302" s="286"/>
      <c r="I302" s="323"/>
    </row>
    <row r="303" spans="1:9" ht="15" customHeight="1" x14ac:dyDescent="0.25">
      <c r="A303" s="380" t="s">
        <v>609</v>
      </c>
      <c r="B303" s="375" t="s">
        <v>610</v>
      </c>
      <c r="C303" s="378" t="s">
        <v>611</v>
      </c>
      <c r="D303" s="116">
        <v>1</v>
      </c>
      <c r="E303" s="116" t="s">
        <v>612</v>
      </c>
      <c r="F303" s="334" t="s">
        <v>473</v>
      </c>
      <c r="G303" s="143"/>
      <c r="H303" s="253" t="s">
        <v>101</v>
      </c>
      <c r="I303" s="323" t="s">
        <v>233</v>
      </c>
    </row>
    <row r="304" spans="1:9" ht="15" customHeight="1" x14ac:dyDescent="0.25">
      <c r="A304" s="365"/>
      <c r="B304" s="376"/>
      <c r="C304" s="379"/>
      <c r="D304" s="110">
        <v>2</v>
      </c>
      <c r="E304" s="110" t="s">
        <v>613</v>
      </c>
      <c r="F304" s="335"/>
      <c r="G304" s="142"/>
      <c r="H304" s="252" t="s">
        <v>101</v>
      </c>
      <c r="I304" s="324"/>
    </row>
    <row r="305" spans="1:9" ht="15" customHeight="1" x14ac:dyDescent="0.25">
      <c r="A305" s="364" t="s">
        <v>614</v>
      </c>
      <c r="B305" s="367" t="s">
        <v>615</v>
      </c>
      <c r="C305" s="325" t="s">
        <v>616</v>
      </c>
      <c r="D305" s="119">
        <v>1</v>
      </c>
      <c r="E305" s="119" t="s">
        <v>617</v>
      </c>
      <c r="F305" s="325" t="s">
        <v>113</v>
      </c>
      <c r="G305" s="149"/>
      <c r="H305" s="149"/>
      <c r="I305" s="324" t="s">
        <v>233</v>
      </c>
    </row>
    <row r="306" spans="1:9" ht="15" customHeight="1" x14ac:dyDescent="0.25">
      <c r="A306" s="380"/>
      <c r="B306" s="375"/>
      <c r="C306" s="334"/>
      <c r="D306" s="117">
        <v>2</v>
      </c>
      <c r="E306" s="117" t="s">
        <v>618</v>
      </c>
      <c r="F306" s="334"/>
      <c r="G306" s="141"/>
      <c r="H306" s="141"/>
      <c r="I306" s="324"/>
    </row>
    <row r="307" spans="1:9" ht="15" customHeight="1" x14ac:dyDescent="0.25">
      <c r="A307" s="365"/>
      <c r="B307" s="376"/>
      <c r="C307" s="335"/>
      <c r="D307" s="112">
        <v>3</v>
      </c>
      <c r="E307" s="112" t="s">
        <v>619</v>
      </c>
      <c r="F307" s="335"/>
      <c r="G307" s="147"/>
      <c r="H307" s="147"/>
      <c r="I307" s="324"/>
    </row>
    <row r="308" spans="1:9" ht="15" customHeight="1" x14ac:dyDescent="0.25">
      <c r="A308" s="364" t="s">
        <v>620</v>
      </c>
      <c r="B308" s="367" t="s">
        <v>621</v>
      </c>
      <c r="C308" s="325" t="s">
        <v>622</v>
      </c>
      <c r="D308" s="119">
        <v>1</v>
      </c>
      <c r="E308" s="119" t="s">
        <v>623</v>
      </c>
      <c r="F308" s="325" t="s">
        <v>195</v>
      </c>
      <c r="G308" s="149"/>
      <c r="H308" s="261"/>
      <c r="I308" s="324" t="s">
        <v>233</v>
      </c>
    </row>
    <row r="309" spans="1:9" ht="15" customHeight="1" x14ac:dyDescent="0.25">
      <c r="A309" s="365"/>
      <c r="B309" s="376"/>
      <c r="C309" s="335"/>
      <c r="D309" s="110">
        <v>2</v>
      </c>
      <c r="E309" s="110" t="s">
        <v>624</v>
      </c>
      <c r="F309" s="335"/>
      <c r="G309" s="148"/>
      <c r="H309" s="250"/>
      <c r="I309" s="324"/>
    </row>
    <row r="310" spans="1:9" ht="15" customHeight="1" x14ac:dyDescent="0.25">
      <c r="A310" s="364" t="s">
        <v>625</v>
      </c>
      <c r="B310" s="370" t="s">
        <v>626</v>
      </c>
      <c r="C310" s="325" t="s">
        <v>627</v>
      </c>
      <c r="D310" s="119">
        <v>1</v>
      </c>
      <c r="E310" s="119" t="s">
        <v>628</v>
      </c>
      <c r="F310" s="325" t="s">
        <v>578</v>
      </c>
      <c r="G310" s="149"/>
      <c r="H310" s="261"/>
      <c r="I310" s="324" t="s">
        <v>92</v>
      </c>
    </row>
    <row r="311" spans="1:9" ht="15" customHeight="1" x14ac:dyDescent="0.25">
      <c r="A311" s="365"/>
      <c r="B311" s="371"/>
      <c r="C311" s="335"/>
      <c r="D311" s="110">
        <v>2</v>
      </c>
      <c r="E311" s="110" t="s">
        <v>629</v>
      </c>
      <c r="F311" s="335"/>
      <c r="G311" s="148"/>
      <c r="H311" s="250"/>
      <c r="I311" s="324"/>
    </row>
    <row r="312" spans="1:9" ht="15" customHeight="1" x14ac:dyDescent="0.25">
      <c r="A312" s="403" t="s">
        <v>630</v>
      </c>
      <c r="B312" s="400" t="s">
        <v>631</v>
      </c>
      <c r="C312" s="325" t="s">
        <v>632</v>
      </c>
      <c r="D312" s="116">
        <v>1</v>
      </c>
      <c r="E312" s="116" t="s">
        <v>387</v>
      </c>
      <c r="F312" s="325" t="s">
        <v>113</v>
      </c>
      <c r="G312" s="143"/>
      <c r="H312" s="245" t="s">
        <v>101</v>
      </c>
      <c r="I312" s="324" t="s">
        <v>233</v>
      </c>
    </row>
    <row r="313" spans="1:9" ht="15" customHeight="1" x14ac:dyDescent="0.25">
      <c r="A313" s="397"/>
      <c r="B313" s="331"/>
      <c r="C313" s="334"/>
      <c r="D313" s="117">
        <v>2</v>
      </c>
      <c r="E313" s="117" t="s">
        <v>633</v>
      </c>
      <c r="F313" s="334"/>
      <c r="G313" s="141"/>
      <c r="H313" s="262" t="s">
        <v>101</v>
      </c>
      <c r="I313" s="342"/>
    </row>
    <row r="314" spans="1:9" ht="15" customHeight="1" x14ac:dyDescent="0.25">
      <c r="A314" s="434"/>
      <c r="B314" s="332"/>
      <c r="C314" s="335"/>
      <c r="D314" s="123">
        <v>3</v>
      </c>
      <c r="E314" s="123" t="s">
        <v>634</v>
      </c>
      <c r="F314" s="335"/>
      <c r="G314" s="147"/>
      <c r="H314" s="263" t="s">
        <v>101</v>
      </c>
      <c r="I314" s="243"/>
    </row>
    <row r="315" spans="1:9" ht="15" customHeight="1" x14ac:dyDescent="0.25">
      <c r="A315" s="403" t="s">
        <v>635</v>
      </c>
      <c r="B315" s="400" t="s">
        <v>636</v>
      </c>
      <c r="C315" s="325" t="s">
        <v>632</v>
      </c>
      <c r="D315" s="116">
        <v>1</v>
      </c>
      <c r="E315" s="116" t="s">
        <v>387</v>
      </c>
      <c r="F315" s="325" t="s">
        <v>113</v>
      </c>
      <c r="G315" s="149"/>
      <c r="H315" s="261"/>
      <c r="I315" s="324" t="s">
        <v>233</v>
      </c>
    </row>
    <row r="316" spans="1:9" ht="15" customHeight="1" x14ac:dyDescent="0.25">
      <c r="A316" s="397"/>
      <c r="B316" s="331"/>
      <c r="C316" s="334"/>
      <c r="D316" s="117">
        <v>2</v>
      </c>
      <c r="E316" s="117" t="s">
        <v>633</v>
      </c>
      <c r="F316" s="334"/>
      <c r="G316" s="141"/>
      <c r="H316" s="249"/>
      <c r="I316" s="342"/>
    </row>
    <row r="317" spans="1:9" ht="15" customHeight="1" x14ac:dyDescent="0.25">
      <c r="A317" s="434"/>
      <c r="B317" s="332"/>
      <c r="C317" s="335"/>
      <c r="D317" s="112">
        <v>3</v>
      </c>
      <c r="E317" s="112" t="s">
        <v>634</v>
      </c>
      <c r="F317" s="335"/>
      <c r="G317" s="147"/>
      <c r="H317" s="264"/>
      <c r="I317" s="243"/>
    </row>
    <row r="318" spans="1:9" ht="15" customHeight="1" x14ac:dyDescent="0.25">
      <c r="A318" s="364" t="s">
        <v>637</v>
      </c>
      <c r="B318" s="367" t="s">
        <v>638</v>
      </c>
      <c r="C318" s="325" t="s">
        <v>201</v>
      </c>
      <c r="D318" s="119">
        <v>1</v>
      </c>
      <c r="E318" s="119" t="s">
        <v>639</v>
      </c>
      <c r="F318" s="325" t="s">
        <v>195</v>
      </c>
      <c r="G318" s="149"/>
      <c r="H318" s="149"/>
      <c r="I318" s="324" t="s">
        <v>233</v>
      </c>
    </row>
    <row r="319" spans="1:9" ht="15" customHeight="1" x14ac:dyDescent="0.25">
      <c r="A319" s="365"/>
      <c r="B319" s="376"/>
      <c r="C319" s="335"/>
      <c r="D319" s="110">
        <v>2</v>
      </c>
      <c r="E319" s="110" t="s">
        <v>640</v>
      </c>
      <c r="F319" s="335"/>
      <c r="G319" s="148"/>
      <c r="H319" s="148"/>
      <c r="I319" s="324"/>
    </row>
    <row r="320" spans="1:9" ht="30" customHeight="1" thickBot="1" x14ac:dyDescent="0.3">
      <c r="A320" s="241" t="s">
        <v>641</v>
      </c>
      <c r="B320" s="98" t="s">
        <v>642</v>
      </c>
      <c r="C320" s="102" t="s">
        <v>294</v>
      </c>
      <c r="D320" s="102">
        <v>1</v>
      </c>
      <c r="E320" s="102" t="s">
        <v>643</v>
      </c>
      <c r="F320" s="102" t="s">
        <v>91</v>
      </c>
      <c r="G320" s="157"/>
      <c r="H320" s="244" t="s">
        <v>101</v>
      </c>
      <c r="I320" s="243" t="s">
        <v>233</v>
      </c>
    </row>
    <row r="321" spans="1:9" ht="24.75" customHeight="1" thickBot="1" x14ac:dyDescent="0.3">
      <c r="A321" s="207">
        <v>13</v>
      </c>
      <c r="B321" s="220" t="s">
        <v>644</v>
      </c>
      <c r="C321" s="209"/>
      <c r="D321" s="210"/>
      <c r="E321" s="210"/>
      <c r="F321" s="209"/>
      <c r="G321" s="223"/>
      <c r="H321" s="219"/>
      <c r="I321" s="218"/>
    </row>
    <row r="322" spans="1:9" ht="15" customHeight="1" x14ac:dyDescent="0.25">
      <c r="A322" s="435" t="s">
        <v>645</v>
      </c>
      <c r="B322" s="275" t="s">
        <v>646</v>
      </c>
      <c r="C322" s="333" t="s">
        <v>647</v>
      </c>
      <c r="D322" s="442">
        <v>1</v>
      </c>
      <c r="E322" s="118" t="s">
        <v>648</v>
      </c>
      <c r="F322" s="118" t="s">
        <v>100</v>
      </c>
      <c r="G322" s="383"/>
      <c r="H322" s="446" t="s">
        <v>101</v>
      </c>
      <c r="I322" s="357" t="s">
        <v>329</v>
      </c>
    </row>
    <row r="323" spans="1:9" ht="15" customHeight="1" x14ac:dyDescent="0.25">
      <c r="A323" s="436"/>
      <c r="B323" s="113" t="s">
        <v>649</v>
      </c>
      <c r="C323" s="334"/>
      <c r="D323" s="443"/>
      <c r="E323" s="117" t="s">
        <v>650</v>
      </c>
      <c r="F323" s="117" t="s">
        <v>100</v>
      </c>
      <c r="G323" s="359"/>
      <c r="H323" s="344"/>
      <c r="I323" s="324"/>
    </row>
    <row r="324" spans="1:9" ht="15" customHeight="1" x14ac:dyDescent="0.25">
      <c r="A324" s="436"/>
      <c r="B324" s="96" t="s">
        <v>651</v>
      </c>
      <c r="C324" s="334"/>
      <c r="D324" s="443"/>
      <c r="E324" s="165" t="s">
        <v>652</v>
      </c>
      <c r="F324" s="117" t="s">
        <v>653</v>
      </c>
      <c r="G324" s="360"/>
      <c r="H324" s="345"/>
      <c r="I324" s="324"/>
    </row>
    <row r="325" spans="1:9" ht="15" customHeight="1" x14ac:dyDescent="0.25">
      <c r="A325" s="436"/>
      <c r="B325" s="113" t="s">
        <v>646</v>
      </c>
      <c r="C325" s="334"/>
      <c r="D325" s="443">
        <v>2</v>
      </c>
      <c r="E325" s="117" t="s">
        <v>654</v>
      </c>
      <c r="F325" s="116" t="s">
        <v>100</v>
      </c>
      <c r="G325" s="384"/>
      <c r="H325" s="344" t="s">
        <v>101</v>
      </c>
      <c r="I325" s="324"/>
    </row>
    <row r="326" spans="1:9" ht="15" customHeight="1" x14ac:dyDescent="0.25">
      <c r="A326" s="436"/>
      <c r="B326" s="113" t="s">
        <v>649</v>
      </c>
      <c r="C326" s="334"/>
      <c r="D326" s="443"/>
      <c r="E326" s="117" t="s">
        <v>655</v>
      </c>
      <c r="F326" s="117" t="s">
        <v>100</v>
      </c>
      <c r="G326" s="359"/>
      <c r="H326" s="344"/>
      <c r="I326" s="324"/>
    </row>
    <row r="327" spans="1:9" ht="15" customHeight="1" thickBot="1" x14ac:dyDescent="0.3">
      <c r="A327" s="437"/>
      <c r="B327" s="115" t="s">
        <v>651</v>
      </c>
      <c r="C327" s="369"/>
      <c r="D327" s="447"/>
      <c r="E327" s="266" t="s">
        <v>656</v>
      </c>
      <c r="F327" s="265" t="s">
        <v>653</v>
      </c>
      <c r="G327" s="391"/>
      <c r="H327" s="363"/>
      <c r="I327" s="341"/>
    </row>
    <row r="328" spans="1:9" ht="15" hidden="1" customHeight="1" x14ac:dyDescent="0.25">
      <c r="A328" s="380" t="s">
        <v>657</v>
      </c>
      <c r="B328" s="375" t="s">
        <v>658</v>
      </c>
      <c r="C328" s="378" t="s">
        <v>659</v>
      </c>
      <c r="D328" s="116">
        <v>1</v>
      </c>
      <c r="E328" s="116"/>
      <c r="F328" s="334" t="s">
        <v>653</v>
      </c>
      <c r="G328" s="143"/>
      <c r="H328" s="158" t="s">
        <v>101</v>
      </c>
      <c r="I328" s="444" t="s">
        <v>329</v>
      </c>
    </row>
    <row r="329" spans="1:9" ht="15" hidden="1" customHeight="1" x14ac:dyDescent="0.25">
      <c r="A329" s="365"/>
      <c r="B329" s="376"/>
      <c r="C329" s="379"/>
      <c r="D329" s="110">
        <v>2</v>
      </c>
      <c r="E329" s="110"/>
      <c r="F329" s="335"/>
      <c r="G329" s="142"/>
      <c r="H329" s="158" t="s">
        <v>101</v>
      </c>
      <c r="I329" s="445"/>
    </row>
    <row r="330" spans="1:9" ht="15" hidden="1" customHeight="1" x14ac:dyDescent="0.25">
      <c r="A330" s="380" t="s">
        <v>660</v>
      </c>
      <c r="B330" s="375" t="s">
        <v>661</v>
      </c>
      <c r="C330" s="378" t="s">
        <v>662</v>
      </c>
      <c r="D330" s="116">
        <v>1</v>
      </c>
      <c r="E330" s="116"/>
      <c r="F330" s="334" t="s">
        <v>663</v>
      </c>
      <c r="G330" s="143"/>
      <c r="H330" s="158" t="s">
        <v>101</v>
      </c>
      <c r="I330" s="444" t="s">
        <v>329</v>
      </c>
    </row>
    <row r="331" spans="1:9" ht="15" hidden="1" customHeight="1" x14ac:dyDescent="0.25">
      <c r="A331" s="365"/>
      <c r="B331" s="376"/>
      <c r="C331" s="379"/>
      <c r="D331" s="110">
        <v>2</v>
      </c>
      <c r="E331" s="110"/>
      <c r="F331" s="335"/>
      <c r="G331" s="142"/>
      <c r="H331" s="158" t="s">
        <v>101</v>
      </c>
      <c r="I331" s="445"/>
    </row>
    <row r="332" spans="1:9" ht="15" hidden="1" customHeight="1" x14ac:dyDescent="0.25">
      <c r="A332" s="380" t="s">
        <v>664</v>
      </c>
      <c r="B332" s="375" t="s">
        <v>665</v>
      </c>
      <c r="C332" s="378" t="s">
        <v>662</v>
      </c>
      <c r="D332" s="116">
        <v>1</v>
      </c>
      <c r="E332" s="116"/>
      <c r="F332" s="334" t="s">
        <v>666</v>
      </c>
      <c r="G332" s="143"/>
      <c r="H332" s="158" t="s">
        <v>101</v>
      </c>
      <c r="I332" s="444" t="s">
        <v>329</v>
      </c>
    </row>
    <row r="333" spans="1:9" ht="15" hidden="1" customHeight="1" x14ac:dyDescent="0.25">
      <c r="A333" s="365"/>
      <c r="B333" s="376"/>
      <c r="C333" s="379"/>
      <c r="D333" s="110">
        <v>2</v>
      </c>
      <c r="E333" s="110"/>
      <c r="F333" s="335"/>
      <c r="G333" s="142"/>
      <c r="H333" s="158" t="s">
        <v>101</v>
      </c>
      <c r="I333" s="445"/>
    </row>
    <row r="334" spans="1:9" ht="15" hidden="1" customHeight="1" x14ac:dyDescent="0.25">
      <c r="A334" s="380" t="s">
        <v>667</v>
      </c>
      <c r="B334" s="375" t="s">
        <v>668</v>
      </c>
      <c r="C334" s="378" t="s">
        <v>662</v>
      </c>
      <c r="D334" s="116">
        <v>1</v>
      </c>
      <c r="E334" s="116"/>
      <c r="F334" s="334" t="s">
        <v>66</v>
      </c>
      <c r="G334" s="143"/>
      <c r="H334" s="158" t="s">
        <v>101</v>
      </c>
      <c r="I334" s="444" t="s">
        <v>329</v>
      </c>
    </row>
    <row r="335" spans="1:9" ht="15" hidden="1" customHeight="1" x14ac:dyDescent="0.25">
      <c r="A335" s="365"/>
      <c r="B335" s="376"/>
      <c r="C335" s="379"/>
      <c r="D335" s="110">
        <v>2</v>
      </c>
      <c r="E335" s="110"/>
      <c r="F335" s="335"/>
      <c r="G335" s="142"/>
      <c r="H335" s="158" t="s">
        <v>101</v>
      </c>
      <c r="I335" s="445"/>
    </row>
    <row r="336" spans="1:9" ht="15" customHeight="1" x14ac:dyDescent="0.25">
      <c r="A336" s="225"/>
      <c r="B336" s="172"/>
      <c r="C336" s="226"/>
      <c r="D336" s="163"/>
      <c r="E336" s="163"/>
      <c r="F336" s="163"/>
      <c r="G336" s="227"/>
      <c r="H336" s="228"/>
      <c r="I336" s="171"/>
    </row>
    <row r="337" spans="1:9" ht="30" customHeight="1" x14ac:dyDescent="0.25">
      <c r="A337" s="163"/>
      <c r="B337" s="172"/>
      <c r="C337" s="163"/>
      <c r="D337" s="232"/>
      <c r="E337" s="233"/>
      <c r="F337" s="234"/>
      <c r="G337" s="235" t="s">
        <v>72</v>
      </c>
      <c r="H337" s="236" t="s">
        <v>73</v>
      </c>
      <c r="I337" s="171"/>
    </row>
    <row r="338" spans="1:9" ht="36" customHeight="1" x14ac:dyDescent="0.25">
      <c r="D338" s="440" t="s">
        <v>669</v>
      </c>
      <c r="E338" s="441"/>
      <c r="F338" s="441"/>
      <c r="G338" s="230">
        <f>SUM(G5:G138,G216:G320)+G339</f>
        <v>0</v>
      </c>
      <c r="H338" s="238">
        <f>SUM(H5:H320)</f>
        <v>0</v>
      </c>
    </row>
    <row r="339" spans="1:9" ht="23.25" hidden="1" x14ac:dyDescent="0.25">
      <c r="D339" s="237"/>
      <c r="E339" s="229"/>
      <c r="F339" s="229"/>
      <c r="G339" s="231">
        <f>(SUM(G140:G203))/2</f>
        <v>0</v>
      </c>
      <c r="H339" s="238"/>
    </row>
    <row r="340" spans="1:9" ht="48" customHeight="1" x14ac:dyDescent="0.25">
      <c r="D340" s="438" t="s">
        <v>670</v>
      </c>
      <c r="E340" s="439"/>
      <c r="F340" s="439"/>
      <c r="G340" s="239">
        <f>SUM(G322:G335)</f>
        <v>0</v>
      </c>
      <c r="H340" s="240"/>
    </row>
    <row r="341" spans="1:9" ht="12.75" customHeight="1" x14ac:dyDescent="0.25"/>
  </sheetData>
  <sheetProtection algorithmName="SHA-512" hashValue="hU/6KUsFkyRfzleA20sZi8NQfeqdd5WUNE5O4Y7CW5eBBOP0dZLSsL9gjOPYMlx2PN/7gF1v9q8KloV7UNNNNw==" saltValue="aejrYlO/GMyCx44ZLv0GtA==" spinCount="100000" sheet="1" formatCells="0" selectLockedCells="1"/>
  <mergeCells count="557">
    <mergeCell ref="D248:D251"/>
    <mergeCell ref="D252:D255"/>
    <mergeCell ref="I248:I255"/>
    <mergeCell ref="G248:G251"/>
    <mergeCell ref="G252:G255"/>
    <mergeCell ref="C258:C266"/>
    <mergeCell ref="A258:A266"/>
    <mergeCell ref="D264:D266"/>
    <mergeCell ref="D261:D263"/>
    <mergeCell ref="D258:D260"/>
    <mergeCell ref="F258:F266"/>
    <mergeCell ref="I258:I266"/>
    <mergeCell ref="G264:G266"/>
    <mergeCell ref="G261:G263"/>
    <mergeCell ref="G258:G260"/>
    <mergeCell ref="I334:I335"/>
    <mergeCell ref="I276:I279"/>
    <mergeCell ref="H278:H279"/>
    <mergeCell ref="I272:I274"/>
    <mergeCell ref="F310:F311"/>
    <mergeCell ref="B305:B307"/>
    <mergeCell ref="B308:B309"/>
    <mergeCell ref="C308:C309"/>
    <mergeCell ref="F308:F309"/>
    <mergeCell ref="G282:G283"/>
    <mergeCell ref="G278:G279"/>
    <mergeCell ref="G289:G290"/>
    <mergeCell ref="H280:H281"/>
    <mergeCell ref="H282:H283"/>
    <mergeCell ref="H289:H290"/>
    <mergeCell ref="H291:H292"/>
    <mergeCell ref="H276:H277"/>
    <mergeCell ref="B293:B295"/>
    <mergeCell ref="B303:B304"/>
    <mergeCell ref="C303:C304"/>
    <mergeCell ref="C293:C295"/>
    <mergeCell ref="B296:B298"/>
    <mergeCell ref="I328:I329"/>
    <mergeCell ref="I322:I327"/>
    <mergeCell ref="I330:I331"/>
    <mergeCell ref="A332:A333"/>
    <mergeCell ref="B332:B333"/>
    <mergeCell ref="C332:C333"/>
    <mergeCell ref="F332:F333"/>
    <mergeCell ref="I332:I333"/>
    <mergeCell ref="H322:H324"/>
    <mergeCell ref="D325:D327"/>
    <mergeCell ref="H325:H327"/>
    <mergeCell ref="G322:G324"/>
    <mergeCell ref="G325:G327"/>
    <mergeCell ref="D340:F340"/>
    <mergeCell ref="D338:F338"/>
    <mergeCell ref="A328:A329"/>
    <mergeCell ref="B328:B329"/>
    <mergeCell ref="C328:C329"/>
    <mergeCell ref="F328:F329"/>
    <mergeCell ref="A334:A335"/>
    <mergeCell ref="B334:B335"/>
    <mergeCell ref="C334:C335"/>
    <mergeCell ref="F334:F335"/>
    <mergeCell ref="A330:A331"/>
    <mergeCell ref="B330:B331"/>
    <mergeCell ref="C330:C331"/>
    <mergeCell ref="F330:F331"/>
    <mergeCell ref="A310:A311"/>
    <mergeCell ref="B310:B311"/>
    <mergeCell ref="C310:C311"/>
    <mergeCell ref="F296:F298"/>
    <mergeCell ref="A308:A309"/>
    <mergeCell ref="F305:F307"/>
    <mergeCell ref="A315:A317"/>
    <mergeCell ref="A322:A327"/>
    <mergeCell ref="C322:C327"/>
    <mergeCell ref="C305:C307"/>
    <mergeCell ref="A296:A298"/>
    <mergeCell ref="A312:A314"/>
    <mergeCell ref="B312:B314"/>
    <mergeCell ref="C312:C314"/>
    <mergeCell ref="F312:F314"/>
    <mergeCell ref="D322:D324"/>
    <mergeCell ref="B315:B317"/>
    <mergeCell ref="A305:A307"/>
    <mergeCell ref="C318:C319"/>
    <mergeCell ref="F315:F317"/>
    <mergeCell ref="B318:B319"/>
    <mergeCell ref="F318:F319"/>
    <mergeCell ref="A318:A319"/>
    <mergeCell ref="C315:C317"/>
    <mergeCell ref="A236:A239"/>
    <mergeCell ref="A256:A257"/>
    <mergeCell ref="C270:C271"/>
    <mergeCell ref="A225:A226"/>
    <mergeCell ref="A227:A228"/>
    <mergeCell ref="A270:A271"/>
    <mergeCell ref="B284:B285"/>
    <mergeCell ref="C284:C285"/>
    <mergeCell ref="C289:C292"/>
    <mergeCell ref="A272:A274"/>
    <mergeCell ref="B272:B274"/>
    <mergeCell ref="B234:B235"/>
    <mergeCell ref="B232:B233"/>
    <mergeCell ref="A284:A285"/>
    <mergeCell ref="A289:A292"/>
    <mergeCell ref="A230:A231"/>
    <mergeCell ref="C272:C274"/>
    <mergeCell ref="B256:B257"/>
    <mergeCell ref="C236:C239"/>
    <mergeCell ref="B270:B271"/>
    <mergeCell ref="A248:A255"/>
    <mergeCell ref="A108:A111"/>
    <mergeCell ref="F126:F127"/>
    <mergeCell ref="C126:C127"/>
    <mergeCell ref="B126:B127"/>
    <mergeCell ref="F140:F145"/>
    <mergeCell ref="A293:A295"/>
    <mergeCell ref="A303:A304"/>
    <mergeCell ref="F180:F185"/>
    <mergeCell ref="C296:C298"/>
    <mergeCell ref="A216:A217"/>
    <mergeCell ref="B216:B217"/>
    <mergeCell ref="A268:A269"/>
    <mergeCell ref="B268:B269"/>
    <mergeCell ref="C219:C220"/>
    <mergeCell ref="D289:D290"/>
    <mergeCell ref="C256:C257"/>
    <mergeCell ref="C268:C269"/>
    <mergeCell ref="F268:F269"/>
    <mergeCell ref="D207:D209"/>
    <mergeCell ref="D204:D206"/>
    <mergeCell ref="C216:C217"/>
    <mergeCell ref="C234:C235"/>
    <mergeCell ref="C230:C231"/>
    <mergeCell ref="F256:F257"/>
    <mergeCell ref="A105:A107"/>
    <mergeCell ref="A114:A122"/>
    <mergeCell ref="B132:B135"/>
    <mergeCell ref="C146:C151"/>
    <mergeCell ref="F108:F111"/>
    <mergeCell ref="B82:B83"/>
    <mergeCell ref="C82:C83"/>
    <mergeCell ref="A160:A167"/>
    <mergeCell ref="F284:F285"/>
    <mergeCell ref="A97:A100"/>
    <mergeCell ref="A280:A283"/>
    <mergeCell ref="A146:A151"/>
    <mergeCell ref="A123:A124"/>
    <mergeCell ref="D192:D194"/>
    <mergeCell ref="A234:A235"/>
    <mergeCell ref="A232:A233"/>
    <mergeCell ref="C223:C224"/>
    <mergeCell ref="B221:B222"/>
    <mergeCell ref="B223:B224"/>
    <mergeCell ref="F270:F271"/>
    <mergeCell ref="A112:A113"/>
    <mergeCell ref="D108:D109"/>
    <mergeCell ref="A170:A173"/>
    <mergeCell ref="A82:A83"/>
    <mergeCell ref="B101:B104"/>
    <mergeCell ref="F114:F122"/>
    <mergeCell ref="F174:F179"/>
    <mergeCell ref="C97:C100"/>
    <mergeCell ref="C108:C111"/>
    <mergeCell ref="B112:B113"/>
    <mergeCell ref="B129:B131"/>
    <mergeCell ref="C170:C173"/>
    <mergeCell ref="C129:C131"/>
    <mergeCell ref="D160:D161"/>
    <mergeCell ref="D162:D163"/>
    <mergeCell ref="D170:D171"/>
    <mergeCell ref="D158:D159"/>
    <mergeCell ref="D114:D116"/>
    <mergeCell ref="C160:C167"/>
    <mergeCell ref="C101:C104"/>
    <mergeCell ref="D140:D142"/>
    <mergeCell ref="C112:C113"/>
    <mergeCell ref="F146:F151"/>
    <mergeCell ref="D87:D89"/>
    <mergeCell ref="F97:F100"/>
    <mergeCell ref="C73:C75"/>
    <mergeCell ref="C79:C81"/>
    <mergeCell ref="A55:A56"/>
    <mergeCell ref="D33:D36"/>
    <mergeCell ref="B76:B78"/>
    <mergeCell ref="F63:F67"/>
    <mergeCell ref="B55:B56"/>
    <mergeCell ref="F52:F54"/>
    <mergeCell ref="C69:C72"/>
    <mergeCell ref="B97:B100"/>
    <mergeCell ref="F69:F72"/>
    <mergeCell ref="D90:D92"/>
    <mergeCell ref="B79:B81"/>
    <mergeCell ref="A1:A2"/>
    <mergeCell ref="B1:B2"/>
    <mergeCell ref="D1:D2"/>
    <mergeCell ref="E1:E2"/>
    <mergeCell ref="D19:D20"/>
    <mergeCell ref="F37:F38"/>
    <mergeCell ref="A17:A24"/>
    <mergeCell ref="C17:C24"/>
    <mergeCell ref="D17:D18"/>
    <mergeCell ref="A5:A8"/>
    <mergeCell ref="B5:B8"/>
    <mergeCell ref="C5:C8"/>
    <mergeCell ref="F5:F8"/>
    <mergeCell ref="A9:A12"/>
    <mergeCell ref="F9:F12"/>
    <mergeCell ref="C9:C12"/>
    <mergeCell ref="B9:B12"/>
    <mergeCell ref="A37:A38"/>
    <mergeCell ref="A14:A15"/>
    <mergeCell ref="D23:D24"/>
    <mergeCell ref="B14:B15"/>
    <mergeCell ref="D25:D28"/>
    <mergeCell ref="C14:C15"/>
    <mergeCell ref="F14:F15"/>
    <mergeCell ref="B37:B38"/>
    <mergeCell ref="C37:C38"/>
    <mergeCell ref="F46:F49"/>
    <mergeCell ref="B50:B51"/>
    <mergeCell ref="C50:C51"/>
    <mergeCell ref="C52:C54"/>
    <mergeCell ref="D29:D32"/>
    <mergeCell ref="A52:A54"/>
    <mergeCell ref="B52:B54"/>
    <mergeCell ref="A25:A36"/>
    <mergeCell ref="C25:C36"/>
    <mergeCell ref="F39:F42"/>
    <mergeCell ref="A50:A51"/>
    <mergeCell ref="K5:N6"/>
    <mergeCell ref="K7:N8"/>
    <mergeCell ref="I9:I12"/>
    <mergeCell ref="I114:I122"/>
    <mergeCell ref="F50:F51"/>
    <mergeCell ref="G25:G28"/>
    <mergeCell ref="I69:I72"/>
    <mergeCell ref="G23:G24"/>
    <mergeCell ref="H23:H24"/>
    <mergeCell ref="H33:H36"/>
    <mergeCell ref="F73:F75"/>
    <mergeCell ref="G29:G32"/>
    <mergeCell ref="H29:H32"/>
    <mergeCell ref="H25:H28"/>
    <mergeCell ref="F55:F56"/>
    <mergeCell ref="F79:F81"/>
    <mergeCell ref="F57:F58"/>
    <mergeCell ref="I37:I38"/>
    <mergeCell ref="F82:F83"/>
    <mergeCell ref="F101:F104"/>
    <mergeCell ref="F105:F107"/>
    <mergeCell ref="F112:F113"/>
    <mergeCell ref="A101:A104"/>
    <mergeCell ref="G143:G145"/>
    <mergeCell ref="G110:G111"/>
    <mergeCell ref="H140:H142"/>
    <mergeCell ref="F129:F131"/>
    <mergeCell ref="A76:A78"/>
    <mergeCell ref="C55:C56"/>
    <mergeCell ref="B43:B45"/>
    <mergeCell ref="C43:C45"/>
    <mergeCell ref="H143:H145"/>
    <mergeCell ref="D110:D111"/>
    <mergeCell ref="G140:G142"/>
    <mergeCell ref="A46:A49"/>
    <mergeCell ref="C105:C107"/>
    <mergeCell ref="C84:C95"/>
    <mergeCell ref="D93:D95"/>
    <mergeCell ref="C63:C67"/>
    <mergeCell ref="A79:A81"/>
    <mergeCell ref="A69:A72"/>
    <mergeCell ref="B63:B67"/>
    <mergeCell ref="B69:B72"/>
    <mergeCell ref="A73:A75"/>
    <mergeCell ref="B73:B75"/>
    <mergeCell ref="A63:A67"/>
    <mergeCell ref="A223:A224"/>
    <mergeCell ref="D245:D247"/>
    <mergeCell ref="C276:C279"/>
    <mergeCell ref="C280:C283"/>
    <mergeCell ref="F276:F279"/>
    <mergeCell ref="F280:F283"/>
    <mergeCell ref="H87:H89"/>
    <mergeCell ref="F76:F78"/>
    <mergeCell ref="C76:C78"/>
    <mergeCell ref="A186:A194"/>
    <mergeCell ref="C186:C194"/>
    <mergeCell ref="A140:A145"/>
    <mergeCell ref="C140:C145"/>
    <mergeCell ref="C174:C179"/>
    <mergeCell ref="B168:B169"/>
    <mergeCell ref="A84:A95"/>
    <mergeCell ref="A136:A138"/>
    <mergeCell ref="A129:A131"/>
    <mergeCell ref="B105:B107"/>
    <mergeCell ref="B136:B138"/>
    <mergeCell ref="B123:B124"/>
    <mergeCell ref="C123:C124"/>
    <mergeCell ref="A180:A185"/>
    <mergeCell ref="A174:A179"/>
    <mergeCell ref="F204:F215"/>
    <mergeCell ref="D213:D215"/>
    <mergeCell ref="D210:D212"/>
    <mergeCell ref="B225:B226"/>
    <mergeCell ref="B227:B228"/>
    <mergeCell ref="G238:G239"/>
    <mergeCell ref="F221:F222"/>
    <mergeCell ref="F232:F233"/>
    <mergeCell ref="F216:F217"/>
    <mergeCell ref="F234:F235"/>
    <mergeCell ref="G236:G237"/>
    <mergeCell ref="F225:F226"/>
    <mergeCell ref="F227:F228"/>
    <mergeCell ref="D238:D239"/>
    <mergeCell ref="C221:C222"/>
    <mergeCell ref="B219:B220"/>
    <mergeCell ref="D236:D237"/>
    <mergeCell ref="F223:F224"/>
    <mergeCell ref="B230:B231"/>
    <mergeCell ref="D177:D179"/>
    <mergeCell ref="D195:D197"/>
    <mergeCell ref="D186:D188"/>
    <mergeCell ref="A195:A203"/>
    <mergeCell ref="C195:C203"/>
    <mergeCell ref="C136:C138"/>
    <mergeCell ref="C132:C135"/>
    <mergeCell ref="A132:A135"/>
    <mergeCell ref="C168:C169"/>
    <mergeCell ref="A168:A169"/>
    <mergeCell ref="A152:A159"/>
    <mergeCell ref="D189:D191"/>
    <mergeCell ref="D164:D165"/>
    <mergeCell ref="D183:D185"/>
    <mergeCell ref="D180:D182"/>
    <mergeCell ref="D154:D155"/>
    <mergeCell ref="D149:D151"/>
    <mergeCell ref="A126:A127"/>
    <mergeCell ref="D146:D148"/>
    <mergeCell ref="D152:D153"/>
    <mergeCell ref="C114:C122"/>
    <mergeCell ref="D117:D119"/>
    <mergeCell ref="D120:D122"/>
    <mergeCell ref="C232:C233"/>
    <mergeCell ref="F152:F159"/>
    <mergeCell ref="C225:C226"/>
    <mergeCell ref="C227:C228"/>
    <mergeCell ref="F230:F231"/>
    <mergeCell ref="C180:C185"/>
    <mergeCell ref="D174:D176"/>
    <mergeCell ref="C204:C215"/>
    <mergeCell ref="F160:F167"/>
    <mergeCell ref="D143:D145"/>
    <mergeCell ref="F186:F194"/>
    <mergeCell ref="F195:F203"/>
    <mergeCell ref="F219:F220"/>
    <mergeCell ref="F170:F173"/>
    <mergeCell ref="F132:F135"/>
    <mergeCell ref="F136:F138"/>
    <mergeCell ref="D198:D200"/>
    <mergeCell ref="D172:D173"/>
    <mergeCell ref="I105:I107"/>
    <mergeCell ref="I101:I104"/>
    <mergeCell ref="I97:I100"/>
    <mergeCell ref="I123:I124"/>
    <mergeCell ref="I52:I54"/>
    <mergeCell ref="H90:H92"/>
    <mergeCell ref="G90:G92"/>
    <mergeCell ref="G108:G109"/>
    <mergeCell ref="G93:G95"/>
    <mergeCell ref="H108:H109"/>
    <mergeCell ref="H110:H111"/>
    <mergeCell ref="G84:G86"/>
    <mergeCell ref="G87:G89"/>
    <mergeCell ref="H84:H86"/>
    <mergeCell ref="G114:G116"/>
    <mergeCell ref="G117:G119"/>
    <mergeCell ref="G120:G122"/>
    <mergeCell ref="I73:I75"/>
    <mergeCell ref="I59:I62"/>
    <mergeCell ref="I136:I138"/>
    <mergeCell ref="I132:I135"/>
    <mergeCell ref="I129:I131"/>
    <mergeCell ref="F286:F287"/>
    <mergeCell ref="G201:G203"/>
    <mergeCell ref="H177:H179"/>
    <mergeCell ref="H189:H191"/>
    <mergeCell ref="H172:H173"/>
    <mergeCell ref="H180:H182"/>
    <mergeCell ref="G174:G176"/>
    <mergeCell ref="H174:H176"/>
    <mergeCell ref="H198:H200"/>
    <mergeCell ref="F272:F274"/>
    <mergeCell ref="G276:G277"/>
    <mergeCell ref="I270:I271"/>
    <mergeCell ref="G280:G281"/>
    <mergeCell ref="G186:G188"/>
    <mergeCell ref="G180:G182"/>
    <mergeCell ref="I232:I233"/>
    <mergeCell ref="I230:I231"/>
    <mergeCell ref="I280:I283"/>
    <mergeCell ref="H152:H153"/>
    <mergeCell ref="H156:H157"/>
    <mergeCell ref="H146:H148"/>
    <mergeCell ref="G1:H1"/>
    <mergeCell ref="H17:H18"/>
    <mergeCell ref="G19:G20"/>
    <mergeCell ref="H19:H20"/>
    <mergeCell ref="G21:G22"/>
    <mergeCell ref="H21:H22"/>
    <mergeCell ref="I112:I113"/>
    <mergeCell ref="I108:I111"/>
    <mergeCell ref="B57:B58"/>
    <mergeCell ref="C57:C58"/>
    <mergeCell ref="I63:I67"/>
    <mergeCell ref="I17:I24"/>
    <mergeCell ref="I25:I36"/>
    <mergeCell ref="G33:G36"/>
    <mergeCell ref="I50:I51"/>
    <mergeCell ref="H93:H95"/>
    <mergeCell ref="I1:I2"/>
    <mergeCell ref="I5:I8"/>
    <mergeCell ref="I14:I15"/>
    <mergeCell ref="I57:I58"/>
    <mergeCell ref="I55:I56"/>
    <mergeCell ref="D84:D86"/>
    <mergeCell ref="G17:G18"/>
    <mergeCell ref="D21:D22"/>
    <mergeCell ref="I46:I49"/>
    <mergeCell ref="I43:I45"/>
    <mergeCell ref="I39:I42"/>
    <mergeCell ref="A43:A45"/>
    <mergeCell ref="C46:C49"/>
    <mergeCell ref="B39:B42"/>
    <mergeCell ref="C39:C42"/>
    <mergeCell ref="B46:B49"/>
    <mergeCell ref="A39:A42"/>
    <mergeCell ref="F43:F45"/>
    <mergeCell ref="G152:G153"/>
    <mergeCell ref="G149:G151"/>
    <mergeCell ref="A57:A58"/>
    <mergeCell ref="A286:A287"/>
    <mergeCell ref="B286:B287"/>
    <mergeCell ref="C286:C287"/>
    <mergeCell ref="A240:A241"/>
    <mergeCell ref="B240:B241"/>
    <mergeCell ref="C240:C241"/>
    <mergeCell ref="F240:F241"/>
    <mergeCell ref="A59:A62"/>
    <mergeCell ref="B59:B62"/>
    <mergeCell ref="C59:C62"/>
    <mergeCell ref="C152:C159"/>
    <mergeCell ref="D201:D203"/>
    <mergeCell ref="F168:F169"/>
    <mergeCell ref="D278:D279"/>
    <mergeCell ref="D156:D157"/>
    <mergeCell ref="A221:A222"/>
    <mergeCell ref="A219:A220"/>
    <mergeCell ref="F123:F124"/>
    <mergeCell ref="D166:D167"/>
    <mergeCell ref="F59:F62"/>
    <mergeCell ref="A204:A215"/>
    <mergeCell ref="G164:G165"/>
    <mergeCell ref="G162:G163"/>
    <mergeCell ref="H164:H165"/>
    <mergeCell ref="G156:G157"/>
    <mergeCell ref="H154:H155"/>
    <mergeCell ref="H158:H159"/>
    <mergeCell ref="H160:H161"/>
    <mergeCell ref="H162:H163"/>
    <mergeCell ref="G154:G155"/>
    <mergeCell ref="G158:G159"/>
    <mergeCell ref="G146:G148"/>
    <mergeCell ref="G183:G185"/>
    <mergeCell ref="H227:H228"/>
    <mergeCell ref="H238:H239"/>
    <mergeCell ref="G177:G179"/>
    <mergeCell ref="H192:H194"/>
    <mergeCell ref="H186:H188"/>
    <mergeCell ref="H183:H185"/>
    <mergeCell ref="G166:G167"/>
    <mergeCell ref="G160:G161"/>
    <mergeCell ref="H166:H167"/>
    <mergeCell ref="H213:H215"/>
    <mergeCell ref="H210:H212"/>
    <mergeCell ref="H204:H206"/>
    <mergeCell ref="G204:G215"/>
    <mergeCell ref="H207:H209"/>
    <mergeCell ref="G170:G171"/>
    <mergeCell ref="G198:G200"/>
    <mergeCell ref="H225:H226"/>
    <mergeCell ref="H236:H237"/>
    <mergeCell ref="H195:H197"/>
    <mergeCell ref="H170:H171"/>
    <mergeCell ref="G172:G173"/>
    <mergeCell ref="H149:H151"/>
    <mergeCell ref="I204:I215"/>
    <mergeCell ref="I223:I224"/>
    <mergeCell ref="I221:I222"/>
    <mergeCell ref="I219:I220"/>
    <mergeCell ref="I236:I239"/>
    <mergeCell ref="I234:I235"/>
    <mergeCell ref="I225:I226"/>
    <mergeCell ref="I227:I228"/>
    <mergeCell ref="G189:G191"/>
    <mergeCell ref="G192:G194"/>
    <mergeCell ref="H201:H203"/>
    <mergeCell ref="G195:G197"/>
    <mergeCell ref="I318:I319"/>
    <mergeCell ref="I315:I316"/>
    <mergeCell ref="I312:I313"/>
    <mergeCell ref="I310:I311"/>
    <mergeCell ref="I308:I309"/>
    <mergeCell ref="I84:I95"/>
    <mergeCell ref="I82:I83"/>
    <mergeCell ref="I79:I81"/>
    <mergeCell ref="I76:I78"/>
    <mergeCell ref="I268:I269"/>
    <mergeCell ref="I126:I127"/>
    <mergeCell ref="I216:I217"/>
    <mergeCell ref="I195:I203"/>
    <mergeCell ref="I146:I151"/>
    <mergeCell ref="I140:I145"/>
    <mergeCell ref="I160:I167"/>
    <mergeCell ref="I152:I159"/>
    <mergeCell ref="I186:I194"/>
    <mergeCell ref="I256:I257"/>
    <mergeCell ref="I180:I185"/>
    <mergeCell ref="I174:I179"/>
    <mergeCell ref="I170:I173"/>
    <mergeCell ref="I168:I169"/>
    <mergeCell ref="I305:I307"/>
    <mergeCell ref="I240:I241"/>
    <mergeCell ref="H242:H244"/>
    <mergeCell ref="A242:A247"/>
    <mergeCell ref="I242:I247"/>
    <mergeCell ref="C242:C247"/>
    <mergeCell ref="D242:D244"/>
    <mergeCell ref="G242:G244"/>
    <mergeCell ref="G245:G247"/>
    <mergeCell ref="H245:H247"/>
    <mergeCell ref="I303:I304"/>
    <mergeCell ref="D280:D281"/>
    <mergeCell ref="A300:A302"/>
    <mergeCell ref="B300:B302"/>
    <mergeCell ref="C300:C302"/>
    <mergeCell ref="F300:F302"/>
    <mergeCell ref="I300:I302"/>
    <mergeCell ref="A276:A279"/>
    <mergeCell ref="F303:F304"/>
    <mergeCell ref="F293:F295"/>
    <mergeCell ref="I286:I287"/>
    <mergeCell ref="I284:I285"/>
    <mergeCell ref="I289:I292"/>
    <mergeCell ref="I296:I298"/>
    <mergeCell ref="I293:I295"/>
    <mergeCell ref="G291:G292"/>
    <mergeCell ref="D291:D292"/>
    <mergeCell ref="D282:D283"/>
    <mergeCell ref="D276:D277"/>
  </mergeCells>
  <dataValidations count="1">
    <dataValidation type="whole" allowBlank="1" showInputMessage="1" showErrorMessage="1" errorTitle="Dear CEPI CTS collegue" error="Value must be a integer in the range: 0-500" sqref="G90:H90 G33:H33 G146:H146 G238:H238 G29:H29 G230:H236 G245:H245 G87:H87 G180:H180 G219:G228 G168:H176 G160:H160 G152:H152 G140:H140 H112:H127 G240:H242 H5:H13 G268:H274 H17:H36 H39:H58 G289:H289 G294:G298 G129:H138 H303:H311 G17:G24 G25:H25 G59:H67 G37:G58 G186:H217 G93:H93 G112:G114 G117 G120 G123:G127 G325 G322 G276 G278 G328:H336 G280:G287 G5:G15 G69:H84 G97:H108 G110:H110 H219:H225 G291:H291 H293:H298 H276:H287 H227:H228 H322:H327 H315:H320 G300:G320 H256:H266 G264 G256:G258 G261" xr:uid="{00000000-0002-0000-0000-000000000000}">
      <formula1>0</formula1>
      <formula2>500</formula2>
    </dataValidation>
  </dataValidations>
  <pageMargins left="0.51181102362204722" right="0.31496062992125984" top="1.0236220472440944" bottom="0.59055118110236227" header="0.11811023622047245" footer="0.11811023622047245"/>
  <pageSetup paperSize="9" scale="67" fitToHeight="5" orientation="portrait" blackAndWhite="1" r:id="rId1"/>
  <headerFooter>
    <oddHeader xml:space="preserve">&amp;L&amp;G&amp;R&amp;G
     </oddHeader>
    <oddFooter xml:space="preserve">&amp;C&amp;P (&amp;N) </oddFooter>
  </headerFooter>
  <rowBreaks count="1" manualBreakCount="1">
    <brk id="144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pageSetUpPr fitToPage="1"/>
  </sheetPr>
  <dimension ref="A1:U210"/>
  <sheetViews>
    <sheetView topLeftCell="A2" zoomScale="80" zoomScaleNormal="80" workbookViewId="0">
      <selection activeCell="O54" sqref="O54"/>
    </sheetView>
  </sheetViews>
  <sheetFormatPr defaultRowHeight="15" x14ac:dyDescent="0.25"/>
  <cols>
    <col min="1" max="1" width="12.28515625" customWidth="1"/>
    <col min="2" max="2" width="48.7109375" customWidth="1"/>
    <col min="3" max="3" width="12.28515625" customWidth="1"/>
    <col min="4" max="4" width="10.7109375" customWidth="1"/>
    <col min="5" max="5" width="5.28515625" customWidth="1"/>
    <col min="6" max="17" width="6.7109375" customWidth="1"/>
    <col min="18" max="19" width="5.7109375" customWidth="1"/>
    <col min="20" max="20" width="12.28515625" customWidth="1"/>
    <col min="21" max="21" width="55.5703125" customWidth="1"/>
  </cols>
  <sheetData>
    <row r="1" spans="1:21" ht="6.6" customHeight="1" x14ac:dyDescent="0.25"/>
    <row r="2" spans="1:21" ht="18.75" x14ac:dyDescent="0.3">
      <c r="A2" s="315"/>
      <c r="B2" s="8" t="s">
        <v>671</v>
      </c>
      <c r="G2" s="47" t="s">
        <v>672</v>
      </c>
      <c r="Q2" s="6"/>
    </row>
    <row r="3" spans="1:21" ht="15.75" thickBot="1" x14ac:dyDescent="0.3">
      <c r="A3" s="315"/>
      <c r="Q3" s="6"/>
      <c r="R3" s="6"/>
      <c r="S3" s="6"/>
      <c r="T3" s="6"/>
    </row>
    <row r="4" spans="1:21" ht="18" x14ac:dyDescent="0.25">
      <c r="A4" s="315"/>
      <c r="B4" s="42" t="s">
        <v>673</v>
      </c>
      <c r="C4" s="512" t="e">
        <f>#REF!</f>
        <v>#REF!</v>
      </c>
      <c r="D4" s="513"/>
      <c r="E4" s="9"/>
      <c r="G4" s="514" t="s">
        <v>674</v>
      </c>
      <c r="H4" s="515"/>
      <c r="I4" s="515"/>
      <c r="J4" s="7"/>
      <c r="K4" s="10"/>
      <c r="L4" s="10"/>
      <c r="M4" s="10"/>
      <c r="N4" s="10"/>
      <c r="O4" s="11"/>
      <c r="S4" s="45"/>
      <c r="T4" s="45"/>
    </row>
    <row r="5" spans="1:21" ht="18" x14ac:dyDescent="0.25">
      <c r="A5" s="315"/>
      <c r="B5" s="43" t="s">
        <v>675</v>
      </c>
      <c r="C5" s="516" t="e">
        <f>#REF!</f>
        <v>#REF!</v>
      </c>
      <c r="D5" s="517"/>
      <c r="E5" s="9"/>
      <c r="G5" s="22"/>
      <c r="H5" s="21"/>
      <c r="I5" s="12"/>
      <c r="J5" s="13" t="s">
        <v>676</v>
      </c>
      <c r="K5" s="490" t="e">
        <f>#REF!</f>
        <v>#REF!</v>
      </c>
      <c r="L5" s="490"/>
      <c r="M5" s="490"/>
      <c r="N5" s="490"/>
      <c r="O5" s="491"/>
      <c r="S5" s="45"/>
      <c r="T5" s="45"/>
    </row>
    <row r="6" spans="1:21" ht="15.75" thickBot="1" x14ac:dyDescent="0.3">
      <c r="A6" s="486"/>
      <c r="B6" s="44" t="s">
        <v>677</v>
      </c>
      <c r="C6" s="508" t="e">
        <f>#REF!</f>
        <v>#REF!</v>
      </c>
      <c r="D6" s="509"/>
      <c r="E6" s="9"/>
      <c r="G6" s="487" t="s">
        <v>678</v>
      </c>
      <c r="H6" s="510"/>
      <c r="I6" s="510"/>
      <c r="J6" s="511"/>
      <c r="K6" s="490" t="e">
        <f>#REF!</f>
        <v>#REF!</v>
      </c>
      <c r="L6" s="490"/>
      <c r="M6" s="490"/>
      <c r="N6" s="490"/>
      <c r="O6" s="491"/>
      <c r="S6" s="45"/>
      <c r="T6" s="45"/>
    </row>
    <row r="7" spans="1:21" x14ac:dyDescent="0.25">
      <c r="A7" s="486"/>
      <c r="C7" s="15"/>
      <c r="G7" s="487" t="s">
        <v>679</v>
      </c>
      <c r="H7" s="488"/>
      <c r="I7" s="488"/>
      <c r="J7" s="489"/>
      <c r="K7" s="490" t="e">
        <f>#REF!</f>
        <v>#REF!</v>
      </c>
      <c r="L7" s="490"/>
      <c r="M7" s="490"/>
      <c r="N7" s="490"/>
      <c r="O7" s="491"/>
      <c r="S7" s="45"/>
      <c r="T7" s="45"/>
    </row>
    <row r="8" spans="1:21" ht="15.75" thickBot="1" x14ac:dyDescent="0.3">
      <c r="A8" s="486"/>
      <c r="G8" s="487" t="s">
        <v>680</v>
      </c>
      <c r="H8" s="488"/>
      <c r="I8" s="488"/>
      <c r="J8" s="489"/>
      <c r="K8" s="490" t="e">
        <f>#REF!</f>
        <v>#REF!</v>
      </c>
      <c r="L8" s="490"/>
      <c r="M8" s="490"/>
      <c r="N8" s="490"/>
      <c r="O8" s="491"/>
      <c r="S8" s="45"/>
      <c r="T8" s="45"/>
    </row>
    <row r="9" spans="1:21" x14ac:dyDescent="0.25">
      <c r="A9" s="486"/>
      <c r="B9" s="16" t="s">
        <v>681</v>
      </c>
      <c r="C9" s="492" t="e">
        <f>#REF!</f>
        <v>#REF!</v>
      </c>
      <c r="D9" s="492"/>
      <c r="E9" s="493"/>
      <c r="G9" s="487" t="s">
        <v>682</v>
      </c>
      <c r="H9" s="488"/>
      <c r="I9" s="488"/>
      <c r="J9" s="489"/>
      <c r="K9" s="490" t="e">
        <f>#REF!</f>
        <v>#REF!</v>
      </c>
      <c r="L9" s="490"/>
      <c r="M9" s="490"/>
      <c r="N9" s="490"/>
      <c r="O9" s="491"/>
      <c r="S9" s="45"/>
      <c r="T9" s="45"/>
    </row>
    <row r="10" spans="1:21" ht="15.75" thickBot="1" x14ac:dyDescent="0.3">
      <c r="A10" s="486"/>
      <c r="B10" s="17" t="s">
        <v>683</v>
      </c>
      <c r="C10" s="500" t="e">
        <f>#REF!</f>
        <v>#REF!</v>
      </c>
      <c r="D10" s="501"/>
      <c r="E10" s="502"/>
      <c r="G10" s="503" t="s">
        <v>684</v>
      </c>
      <c r="H10" s="504"/>
      <c r="I10" s="504"/>
      <c r="J10" s="505"/>
      <c r="K10" s="506" t="e">
        <f>#REF!</f>
        <v>#REF!</v>
      </c>
      <c r="L10" s="506"/>
      <c r="M10" s="506"/>
      <c r="N10" s="506"/>
      <c r="O10" s="507"/>
      <c r="S10" s="45"/>
      <c r="T10" s="45"/>
    </row>
    <row r="11" spans="1:21" x14ac:dyDescent="0.25">
      <c r="A11" s="14"/>
      <c r="B11" s="23"/>
      <c r="C11" s="24"/>
      <c r="D11" s="9"/>
      <c r="E11" s="9"/>
      <c r="G11" s="23"/>
      <c r="H11" s="23"/>
      <c r="I11" s="23"/>
      <c r="J11" s="23"/>
      <c r="S11" s="45"/>
      <c r="T11" s="45"/>
    </row>
    <row r="12" spans="1:21" x14ac:dyDescent="0.25">
      <c r="A12" s="14"/>
      <c r="B12" s="23"/>
      <c r="C12" s="24"/>
      <c r="D12" s="9"/>
      <c r="E12" s="9"/>
      <c r="G12" s="23"/>
      <c r="H12" s="23"/>
      <c r="I12" s="23"/>
      <c r="J12" s="23"/>
      <c r="S12" s="45"/>
      <c r="T12" s="45"/>
    </row>
    <row r="13" spans="1:21" x14ac:dyDescent="0.25">
      <c r="A13" s="14"/>
      <c r="B13" s="23"/>
      <c r="C13" s="24"/>
      <c r="D13" s="9"/>
      <c r="E13" s="9"/>
      <c r="G13" s="23"/>
      <c r="H13" s="23"/>
      <c r="I13" s="23"/>
      <c r="J13" s="23"/>
      <c r="S13" s="45"/>
      <c r="T13" s="45"/>
    </row>
    <row r="14" spans="1:21" x14ac:dyDescent="0.25">
      <c r="A14" s="14"/>
      <c r="B14" s="23"/>
      <c r="C14" s="24"/>
      <c r="D14" s="9"/>
      <c r="E14" s="9"/>
      <c r="G14" s="23"/>
      <c r="H14" s="23"/>
      <c r="I14" s="23"/>
      <c r="J14" s="23"/>
      <c r="Q14" s="6"/>
      <c r="R14" s="6"/>
      <c r="S14" s="46"/>
      <c r="T14" s="46"/>
    </row>
    <row r="15" spans="1:21" ht="11.45" customHeight="1" thickBot="1" x14ac:dyDescent="0.3">
      <c r="A15" s="79"/>
    </row>
    <row r="16" spans="1:21" ht="31.9" customHeight="1" x14ac:dyDescent="0.25">
      <c r="A16" s="475" t="s">
        <v>685</v>
      </c>
      <c r="B16" s="470" t="s">
        <v>65</v>
      </c>
      <c r="C16" s="473" t="s">
        <v>686</v>
      </c>
      <c r="D16" s="494" t="s">
        <v>687</v>
      </c>
      <c r="E16" s="496" t="s">
        <v>66</v>
      </c>
      <c r="F16" s="498" t="s">
        <v>688</v>
      </c>
      <c r="G16" s="499"/>
      <c r="H16" s="480" t="s">
        <v>689</v>
      </c>
      <c r="I16" s="480"/>
      <c r="J16" s="480" t="s">
        <v>690</v>
      </c>
      <c r="K16" s="480"/>
      <c r="L16" s="480" t="s">
        <v>691</v>
      </c>
      <c r="M16" s="480"/>
      <c r="N16" s="480" t="s">
        <v>692</v>
      </c>
      <c r="O16" s="480"/>
      <c r="P16" s="480" t="s">
        <v>693</v>
      </c>
      <c r="Q16" s="481"/>
      <c r="R16" s="482" t="s">
        <v>694</v>
      </c>
      <c r="S16" s="482"/>
      <c r="T16" s="18" t="s">
        <v>695</v>
      </c>
      <c r="U16" s="37" t="s">
        <v>696</v>
      </c>
    </row>
    <row r="17" spans="1:21" x14ac:dyDescent="0.25">
      <c r="A17" s="476"/>
      <c r="B17" s="471"/>
      <c r="C17" s="474"/>
      <c r="D17" s="495"/>
      <c r="E17" s="497"/>
      <c r="F17" s="484" t="s">
        <v>697</v>
      </c>
      <c r="G17" s="484"/>
      <c r="H17" s="484" t="s">
        <v>698</v>
      </c>
      <c r="I17" s="484"/>
      <c r="J17" s="484" t="s">
        <v>698</v>
      </c>
      <c r="K17" s="484"/>
      <c r="L17" s="484" t="s">
        <v>698</v>
      </c>
      <c r="M17" s="484"/>
      <c r="N17" s="484" t="s">
        <v>698</v>
      </c>
      <c r="O17" s="484"/>
      <c r="P17" s="484" t="s">
        <v>698</v>
      </c>
      <c r="Q17" s="485"/>
      <c r="R17" s="483"/>
      <c r="S17" s="483"/>
      <c r="T17" s="19"/>
      <c r="U17" s="20"/>
    </row>
    <row r="18" spans="1:21" ht="33" thickBot="1" x14ac:dyDescent="0.3">
      <c r="A18" s="476"/>
      <c r="B18" s="472"/>
      <c r="C18" s="474"/>
      <c r="D18" s="495"/>
      <c r="E18" s="497"/>
      <c r="F18" s="73" t="e">
        <f>#REF!</f>
        <v>#REF!</v>
      </c>
      <c r="G18" s="74" t="e">
        <f>#REF!</f>
        <v>#REF!</v>
      </c>
      <c r="H18" s="75" t="e">
        <f>#REF!</f>
        <v>#REF!</v>
      </c>
      <c r="I18" s="74" t="e">
        <f>#REF!</f>
        <v>#REF!</v>
      </c>
      <c r="J18" s="75" t="e">
        <f>#REF!</f>
        <v>#REF!</v>
      </c>
      <c r="K18" s="74" t="e">
        <f>#REF!</f>
        <v>#REF!</v>
      </c>
      <c r="L18" s="75" t="e">
        <f>#REF!</f>
        <v>#REF!</v>
      </c>
      <c r="M18" s="74" t="e">
        <f>#REF!</f>
        <v>#REF!</v>
      </c>
      <c r="N18" s="75" t="e">
        <f>#REF!</f>
        <v>#REF!</v>
      </c>
      <c r="O18" s="74" t="e">
        <f>#REF!</f>
        <v>#REF!</v>
      </c>
      <c r="P18" s="73" t="e">
        <f>#REF!</f>
        <v>#REF!</v>
      </c>
      <c r="Q18" s="76" t="e">
        <f>#REF!</f>
        <v>#REF!</v>
      </c>
      <c r="R18" s="73" t="e">
        <f>#REF!</f>
        <v>#REF!</v>
      </c>
      <c r="S18" s="73" t="e">
        <f>#REF!</f>
        <v>#REF!</v>
      </c>
      <c r="T18" s="77" t="e">
        <f>#REF!</f>
        <v>#REF!</v>
      </c>
      <c r="U18" s="78" t="e">
        <f>#REF!</f>
        <v>#REF!</v>
      </c>
    </row>
    <row r="19" spans="1:21" ht="14.45" customHeight="1" x14ac:dyDescent="0.25">
      <c r="A19" s="477"/>
      <c r="B19" s="478"/>
      <c r="C19" s="479"/>
      <c r="D19" s="63"/>
      <c r="E19" s="1"/>
      <c r="F19" s="48"/>
      <c r="G19" s="49"/>
      <c r="H19" s="50"/>
      <c r="I19" s="49"/>
      <c r="J19" s="50"/>
      <c r="K19" s="49"/>
      <c r="L19" s="50"/>
      <c r="M19" s="49"/>
      <c r="N19" s="50"/>
      <c r="O19" s="49"/>
      <c r="P19" s="50"/>
      <c r="Q19" s="49"/>
      <c r="R19" s="38"/>
      <c r="S19" s="39"/>
      <c r="T19" s="68"/>
      <c r="U19" s="40"/>
    </row>
    <row r="20" spans="1:21" ht="14.45" customHeight="1" x14ac:dyDescent="0.25">
      <c r="A20" s="459"/>
      <c r="B20" s="461"/>
      <c r="C20" s="463"/>
      <c r="D20" s="64"/>
      <c r="E20" s="2"/>
      <c r="F20" s="51"/>
      <c r="G20" s="52"/>
      <c r="H20" s="53"/>
      <c r="I20" s="52"/>
      <c r="J20" s="53"/>
      <c r="K20" s="52"/>
      <c r="L20" s="53"/>
      <c r="M20" s="52"/>
      <c r="N20" s="53"/>
      <c r="O20" s="52"/>
      <c r="P20" s="53"/>
      <c r="Q20" s="52"/>
      <c r="R20" s="34"/>
      <c r="S20" s="35"/>
      <c r="T20" s="69"/>
      <c r="U20" s="36"/>
    </row>
    <row r="21" spans="1:21" ht="14.45" customHeight="1" x14ac:dyDescent="0.25">
      <c r="A21" s="458"/>
      <c r="B21" s="460"/>
      <c r="C21" s="462"/>
      <c r="D21" s="65"/>
      <c r="E21" s="3"/>
      <c r="F21" s="54"/>
      <c r="G21" s="55"/>
      <c r="H21" s="56"/>
      <c r="I21" s="55"/>
      <c r="J21" s="56"/>
      <c r="K21" s="55"/>
      <c r="L21" s="56"/>
      <c r="M21" s="55"/>
      <c r="N21" s="56"/>
      <c r="O21" s="55"/>
      <c r="P21" s="56"/>
      <c r="Q21" s="55"/>
      <c r="R21" s="25"/>
      <c r="S21" s="28"/>
      <c r="T21" s="70"/>
      <c r="U21" s="31"/>
    </row>
    <row r="22" spans="1:21" ht="14.45" customHeight="1" x14ac:dyDescent="0.25">
      <c r="A22" s="459"/>
      <c r="B22" s="461"/>
      <c r="C22" s="463"/>
      <c r="D22" s="64"/>
      <c r="E22" s="2"/>
      <c r="F22" s="51"/>
      <c r="G22" s="52"/>
      <c r="H22" s="53"/>
      <c r="I22" s="52"/>
      <c r="J22" s="53"/>
      <c r="K22" s="52"/>
      <c r="L22" s="53"/>
      <c r="M22" s="52"/>
      <c r="N22" s="53"/>
      <c r="O22" s="52"/>
      <c r="P22" s="53"/>
      <c r="Q22" s="52"/>
      <c r="R22" s="34"/>
      <c r="S22" s="35"/>
      <c r="T22" s="69"/>
      <c r="U22" s="36"/>
    </row>
    <row r="23" spans="1:21" ht="14.45" customHeight="1" x14ac:dyDescent="0.25">
      <c r="A23" s="458"/>
      <c r="B23" s="460"/>
      <c r="C23" s="462"/>
      <c r="D23" s="65"/>
      <c r="E23" s="3"/>
      <c r="F23" s="54"/>
      <c r="G23" s="55"/>
      <c r="H23" s="56"/>
      <c r="I23" s="55"/>
      <c r="J23" s="56"/>
      <c r="K23" s="55"/>
      <c r="L23" s="56"/>
      <c r="M23" s="55"/>
      <c r="N23" s="56"/>
      <c r="O23" s="55"/>
      <c r="P23" s="56"/>
      <c r="Q23" s="55"/>
      <c r="R23" s="25"/>
      <c r="S23" s="28"/>
      <c r="T23" s="70"/>
      <c r="U23" s="31"/>
    </row>
    <row r="24" spans="1:21" ht="14.45" customHeight="1" x14ac:dyDescent="0.25">
      <c r="A24" s="464"/>
      <c r="B24" s="466"/>
      <c r="C24" s="468"/>
      <c r="D24" s="66"/>
      <c r="E24" s="4"/>
      <c r="F24" s="57"/>
      <c r="G24" s="58"/>
      <c r="H24" s="59"/>
      <c r="I24" s="58"/>
      <c r="J24" s="59"/>
      <c r="K24" s="58"/>
      <c r="L24" s="59"/>
      <c r="M24" s="58"/>
      <c r="N24" s="59"/>
      <c r="O24" s="58"/>
      <c r="P24" s="59"/>
      <c r="Q24" s="58"/>
      <c r="R24" s="26"/>
      <c r="S24" s="29"/>
      <c r="T24" s="71"/>
      <c r="U24" s="32"/>
    </row>
    <row r="25" spans="1:21" ht="14.45" customHeight="1" x14ac:dyDescent="0.25">
      <c r="A25" s="464"/>
      <c r="B25" s="466"/>
      <c r="C25" s="468"/>
      <c r="D25" s="66"/>
      <c r="E25" s="4"/>
      <c r="F25" s="57"/>
      <c r="G25" s="58"/>
      <c r="H25" s="59"/>
      <c r="I25" s="58"/>
      <c r="J25" s="59"/>
      <c r="K25" s="58"/>
      <c r="L25" s="59"/>
      <c r="M25" s="58"/>
      <c r="N25" s="59"/>
      <c r="O25" s="58"/>
      <c r="P25" s="59"/>
      <c r="Q25" s="58"/>
      <c r="R25" s="26"/>
      <c r="S25" s="29"/>
      <c r="T25" s="71"/>
      <c r="U25" s="32"/>
    </row>
    <row r="26" spans="1:21" ht="14.45" customHeight="1" x14ac:dyDescent="0.25">
      <c r="A26" s="459"/>
      <c r="B26" s="461"/>
      <c r="C26" s="463"/>
      <c r="D26" s="64"/>
      <c r="E26" s="2"/>
      <c r="F26" s="51"/>
      <c r="G26" s="52"/>
      <c r="H26" s="53"/>
      <c r="I26" s="52"/>
      <c r="J26" s="53"/>
      <c r="K26" s="52"/>
      <c r="L26" s="53"/>
      <c r="M26" s="52"/>
      <c r="N26" s="53"/>
      <c r="O26" s="52"/>
      <c r="P26" s="53"/>
      <c r="Q26" s="52"/>
      <c r="R26" s="34"/>
      <c r="S26" s="35"/>
      <c r="T26" s="69"/>
      <c r="U26" s="36"/>
    </row>
    <row r="27" spans="1:21" ht="14.45" customHeight="1" x14ac:dyDescent="0.25">
      <c r="A27" s="458"/>
      <c r="B27" s="460"/>
      <c r="C27" s="462"/>
      <c r="D27" s="65"/>
      <c r="E27" s="3"/>
      <c r="F27" s="54"/>
      <c r="G27" s="55"/>
      <c r="H27" s="56"/>
      <c r="I27" s="55"/>
      <c r="J27" s="56"/>
      <c r="K27" s="55"/>
      <c r="L27" s="56"/>
      <c r="M27" s="55"/>
      <c r="N27" s="56"/>
      <c r="O27" s="55"/>
      <c r="P27" s="56"/>
      <c r="Q27" s="55"/>
      <c r="R27" s="25"/>
      <c r="S27" s="28"/>
      <c r="T27" s="70"/>
      <c r="U27" s="31"/>
    </row>
    <row r="28" spans="1:21" ht="14.45" customHeight="1" x14ac:dyDescent="0.25">
      <c r="A28" s="464"/>
      <c r="B28" s="466"/>
      <c r="C28" s="468"/>
      <c r="D28" s="66"/>
      <c r="E28" s="4"/>
      <c r="F28" s="57"/>
      <c r="G28" s="58"/>
      <c r="H28" s="59"/>
      <c r="I28" s="58"/>
      <c r="J28" s="59"/>
      <c r="K28" s="58"/>
      <c r="L28" s="59"/>
      <c r="M28" s="58"/>
      <c r="N28" s="59"/>
      <c r="O28" s="58"/>
      <c r="P28" s="59"/>
      <c r="Q28" s="58"/>
      <c r="R28" s="26"/>
      <c r="S28" s="29"/>
      <c r="T28" s="71"/>
      <c r="U28" s="32"/>
    </row>
    <row r="29" spans="1:21" ht="14.45" customHeight="1" x14ac:dyDescent="0.25">
      <c r="A29" s="464"/>
      <c r="B29" s="466"/>
      <c r="C29" s="468"/>
      <c r="D29" s="66"/>
      <c r="E29" s="4"/>
      <c r="F29" s="57"/>
      <c r="G29" s="58"/>
      <c r="H29" s="59"/>
      <c r="I29" s="58"/>
      <c r="J29" s="59"/>
      <c r="K29" s="58"/>
      <c r="L29" s="59"/>
      <c r="M29" s="58"/>
      <c r="N29" s="59"/>
      <c r="O29" s="58"/>
      <c r="P29" s="59"/>
      <c r="Q29" s="58"/>
      <c r="R29" s="26"/>
      <c r="S29" s="29"/>
      <c r="T29" s="71"/>
      <c r="U29" s="32"/>
    </row>
    <row r="30" spans="1:21" ht="14.45" customHeight="1" x14ac:dyDescent="0.25">
      <c r="A30" s="459"/>
      <c r="B30" s="461"/>
      <c r="C30" s="463"/>
      <c r="D30" s="64"/>
      <c r="E30" s="2"/>
      <c r="F30" s="51"/>
      <c r="G30" s="52"/>
      <c r="H30" s="53"/>
      <c r="I30" s="52"/>
      <c r="J30" s="53"/>
      <c r="K30" s="52"/>
      <c r="L30" s="53"/>
      <c r="M30" s="52"/>
      <c r="N30" s="53"/>
      <c r="O30" s="52"/>
      <c r="P30" s="53"/>
      <c r="Q30" s="52"/>
      <c r="R30" s="34"/>
      <c r="S30" s="35"/>
      <c r="T30" s="69"/>
      <c r="U30" s="36"/>
    </row>
    <row r="31" spans="1:21" ht="14.45" customHeight="1" x14ac:dyDescent="0.25">
      <c r="A31" s="458"/>
      <c r="B31" s="460"/>
      <c r="C31" s="462"/>
      <c r="D31" s="65"/>
      <c r="E31" s="3"/>
      <c r="F31" s="54"/>
      <c r="G31" s="55"/>
      <c r="H31" s="56"/>
      <c r="I31" s="55"/>
      <c r="J31" s="56"/>
      <c r="K31" s="55"/>
      <c r="L31" s="56"/>
      <c r="M31" s="55"/>
      <c r="N31" s="56"/>
      <c r="O31" s="55"/>
      <c r="P31" s="56"/>
      <c r="Q31" s="55"/>
      <c r="R31" s="25"/>
      <c r="S31" s="28"/>
      <c r="T31" s="70"/>
      <c r="U31" s="31"/>
    </row>
    <row r="32" spans="1:21" ht="14.45" customHeight="1" x14ac:dyDescent="0.25">
      <c r="A32" s="459"/>
      <c r="B32" s="461"/>
      <c r="C32" s="463"/>
      <c r="D32" s="64"/>
      <c r="E32" s="2"/>
      <c r="F32" s="51"/>
      <c r="G32" s="52"/>
      <c r="H32" s="53"/>
      <c r="I32" s="52"/>
      <c r="J32" s="53"/>
      <c r="K32" s="52"/>
      <c r="L32" s="53"/>
      <c r="M32" s="52"/>
      <c r="N32" s="53"/>
      <c r="O32" s="52"/>
      <c r="P32" s="53"/>
      <c r="Q32" s="52"/>
      <c r="R32" s="34"/>
      <c r="S32" s="35"/>
      <c r="T32" s="69"/>
      <c r="U32" s="36"/>
    </row>
    <row r="33" spans="1:21" ht="14.45" customHeight="1" x14ac:dyDescent="0.25">
      <c r="A33" s="458"/>
      <c r="B33" s="460"/>
      <c r="C33" s="462"/>
      <c r="D33" s="65"/>
      <c r="E33" s="3"/>
      <c r="F33" s="54"/>
      <c r="G33" s="55"/>
      <c r="H33" s="56"/>
      <c r="I33" s="55"/>
      <c r="J33" s="56"/>
      <c r="K33" s="55"/>
      <c r="L33" s="56"/>
      <c r="M33" s="55"/>
      <c r="N33" s="56"/>
      <c r="O33" s="55"/>
      <c r="P33" s="56"/>
      <c r="Q33" s="55"/>
      <c r="R33" s="25"/>
      <c r="S33" s="28"/>
      <c r="T33" s="70"/>
      <c r="U33" s="31"/>
    </row>
    <row r="34" spans="1:21" ht="14.45" customHeight="1" x14ac:dyDescent="0.25">
      <c r="A34" s="459"/>
      <c r="B34" s="461"/>
      <c r="C34" s="463"/>
      <c r="D34" s="64"/>
      <c r="E34" s="2"/>
      <c r="F34" s="51"/>
      <c r="G34" s="52"/>
      <c r="H34" s="53"/>
      <c r="I34" s="52"/>
      <c r="J34" s="53"/>
      <c r="K34" s="52"/>
      <c r="L34" s="53"/>
      <c r="M34" s="52"/>
      <c r="N34" s="53"/>
      <c r="O34" s="52"/>
      <c r="P34" s="53"/>
      <c r="Q34" s="52"/>
      <c r="R34" s="34"/>
      <c r="S34" s="35"/>
      <c r="T34" s="69"/>
      <c r="U34" s="36"/>
    </row>
    <row r="35" spans="1:21" ht="14.45" customHeight="1" x14ac:dyDescent="0.25">
      <c r="A35" s="458"/>
      <c r="B35" s="460"/>
      <c r="C35" s="462"/>
      <c r="D35" s="65"/>
      <c r="E35" s="3"/>
      <c r="F35" s="54"/>
      <c r="G35" s="55"/>
      <c r="H35" s="56"/>
      <c r="I35" s="55"/>
      <c r="J35" s="56"/>
      <c r="K35" s="55"/>
      <c r="L35" s="56"/>
      <c r="M35" s="55"/>
      <c r="N35" s="56"/>
      <c r="O35" s="55"/>
      <c r="P35" s="56"/>
      <c r="Q35" s="55"/>
      <c r="R35" s="25"/>
      <c r="S35" s="28"/>
      <c r="T35" s="70"/>
      <c r="U35" s="31"/>
    </row>
    <row r="36" spans="1:21" ht="14.45" customHeight="1" x14ac:dyDescent="0.25">
      <c r="A36" s="459"/>
      <c r="B36" s="461"/>
      <c r="C36" s="463"/>
      <c r="D36" s="64"/>
      <c r="E36" s="2"/>
      <c r="F36" s="51"/>
      <c r="G36" s="52"/>
      <c r="H36" s="53"/>
      <c r="I36" s="52"/>
      <c r="J36" s="53"/>
      <c r="K36" s="52"/>
      <c r="L36" s="53"/>
      <c r="M36" s="52"/>
      <c r="N36" s="53"/>
      <c r="O36" s="52"/>
      <c r="P36" s="53"/>
      <c r="Q36" s="52"/>
      <c r="R36" s="34"/>
      <c r="S36" s="35"/>
      <c r="T36" s="69"/>
      <c r="U36" s="36"/>
    </row>
    <row r="37" spans="1:21" ht="14.45" customHeight="1" x14ac:dyDescent="0.25">
      <c r="A37" s="458"/>
      <c r="B37" s="460"/>
      <c r="C37" s="462"/>
      <c r="D37" s="65"/>
      <c r="E37" s="3"/>
      <c r="F37" s="54"/>
      <c r="G37" s="55"/>
      <c r="H37" s="56"/>
      <c r="I37" s="55"/>
      <c r="J37" s="56"/>
      <c r="K37" s="55"/>
      <c r="L37" s="56"/>
      <c r="M37" s="55"/>
      <c r="N37" s="56"/>
      <c r="O37" s="55"/>
      <c r="P37" s="56"/>
      <c r="Q37" s="55"/>
      <c r="R37" s="25"/>
      <c r="S37" s="28"/>
      <c r="T37" s="70"/>
      <c r="U37" s="31"/>
    </row>
    <row r="38" spans="1:21" ht="14.45" customHeight="1" x14ac:dyDescent="0.25">
      <c r="A38" s="459"/>
      <c r="B38" s="461"/>
      <c r="C38" s="463"/>
      <c r="D38" s="64"/>
      <c r="E38" s="2"/>
      <c r="F38" s="51"/>
      <c r="G38" s="52"/>
      <c r="H38" s="53"/>
      <c r="I38" s="52"/>
      <c r="J38" s="53"/>
      <c r="K38" s="52"/>
      <c r="L38" s="53"/>
      <c r="M38" s="52"/>
      <c r="N38" s="53"/>
      <c r="O38" s="52"/>
      <c r="P38" s="53"/>
      <c r="Q38" s="52"/>
      <c r="R38" s="34"/>
      <c r="S38" s="35"/>
      <c r="T38" s="69"/>
      <c r="U38" s="36"/>
    </row>
    <row r="39" spans="1:21" ht="14.45" customHeight="1" x14ac:dyDescent="0.25">
      <c r="A39" s="458"/>
      <c r="B39" s="460"/>
      <c r="C39" s="462"/>
      <c r="D39" s="65"/>
      <c r="E39" s="3"/>
      <c r="F39" s="54"/>
      <c r="G39" s="55"/>
      <c r="H39" s="56"/>
      <c r="I39" s="55"/>
      <c r="J39" s="56"/>
      <c r="K39" s="55"/>
      <c r="L39" s="56"/>
      <c r="M39" s="55"/>
      <c r="N39" s="56"/>
      <c r="O39" s="55"/>
      <c r="P39" s="56"/>
      <c r="Q39" s="55"/>
      <c r="R39" s="25"/>
      <c r="S39" s="28"/>
      <c r="T39" s="70"/>
      <c r="U39" s="31"/>
    </row>
    <row r="40" spans="1:21" ht="14.45" customHeight="1" x14ac:dyDescent="0.25">
      <c r="A40" s="464"/>
      <c r="B40" s="466"/>
      <c r="C40" s="468"/>
      <c r="D40" s="66"/>
      <c r="E40" s="4"/>
      <c r="F40" s="57"/>
      <c r="G40" s="58"/>
      <c r="H40" s="59"/>
      <c r="I40" s="58"/>
      <c r="J40" s="59"/>
      <c r="K40" s="58"/>
      <c r="L40" s="59"/>
      <c r="M40" s="58"/>
      <c r="N40" s="59"/>
      <c r="O40" s="58"/>
      <c r="P40" s="59"/>
      <c r="Q40" s="58"/>
      <c r="R40" s="26"/>
      <c r="S40" s="29"/>
      <c r="T40" s="71"/>
      <c r="U40" s="32"/>
    </row>
    <row r="41" spans="1:21" ht="14.45" customHeight="1" x14ac:dyDescent="0.25">
      <c r="A41" s="459"/>
      <c r="B41" s="461"/>
      <c r="C41" s="463"/>
      <c r="D41" s="64"/>
      <c r="E41" s="2"/>
      <c r="F41" s="51"/>
      <c r="G41" s="52"/>
      <c r="H41" s="53"/>
      <c r="I41" s="52"/>
      <c r="J41" s="53"/>
      <c r="K41" s="52"/>
      <c r="L41" s="53"/>
      <c r="M41" s="52"/>
      <c r="N41" s="53"/>
      <c r="O41" s="52"/>
      <c r="P41" s="53"/>
      <c r="Q41" s="52"/>
      <c r="R41" s="34"/>
      <c r="S41" s="35"/>
      <c r="T41" s="69"/>
      <c r="U41" s="36"/>
    </row>
    <row r="42" spans="1:21" ht="14.45" customHeight="1" x14ac:dyDescent="0.25">
      <c r="A42" s="458"/>
      <c r="B42" s="460"/>
      <c r="C42" s="462"/>
      <c r="D42" s="65"/>
      <c r="E42" s="3"/>
      <c r="F42" s="54"/>
      <c r="G42" s="55"/>
      <c r="H42" s="56"/>
      <c r="I42" s="55"/>
      <c r="J42" s="56"/>
      <c r="K42" s="55"/>
      <c r="L42" s="56"/>
      <c r="M42" s="55"/>
      <c r="N42" s="56"/>
      <c r="O42" s="55"/>
      <c r="P42" s="56"/>
      <c r="Q42" s="55"/>
      <c r="R42" s="25"/>
      <c r="S42" s="28"/>
      <c r="T42" s="70"/>
      <c r="U42" s="31"/>
    </row>
    <row r="43" spans="1:21" ht="14.45" customHeight="1" x14ac:dyDescent="0.25">
      <c r="A43" s="464"/>
      <c r="B43" s="466"/>
      <c r="C43" s="468"/>
      <c r="D43" s="66"/>
      <c r="E43" s="4"/>
      <c r="F43" s="57"/>
      <c r="G43" s="58"/>
      <c r="H43" s="59"/>
      <c r="I43" s="58"/>
      <c r="J43" s="59"/>
      <c r="K43" s="58"/>
      <c r="L43" s="59"/>
      <c r="M43" s="58"/>
      <c r="N43" s="59"/>
      <c r="O43" s="58"/>
      <c r="P43" s="59"/>
      <c r="Q43" s="58"/>
      <c r="R43" s="26"/>
      <c r="S43" s="29"/>
      <c r="T43" s="71"/>
      <c r="U43" s="32"/>
    </row>
    <row r="44" spans="1:21" ht="14.45" customHeight="1" x14ac:dyDescent="0.25">
      <c r="A44" s="459"/>
      <c r="B44" s="461"/>
      <c r="C44" s="463"/>
      <c r="D44" s="64"/>
      <c r="E44" s="2"/>
      <c r="F44" s="51"/>
      <c r="G44" s="52"/>
      <c r="H44" s="53"/>
      <c r="I44" s="52"/>
      <c r="J44" s="53"/>
      <c r="K44" s="52"/>
      <c r="L44" s="53"/>
      <c r="M44" s="52"/>
      <c r="N44" s="53"/>
      <c r="O44" s="52"/>
      <c r="P44" s="53"/>
      <c r="Q44" s="52"/>
      <c r="R44" s="34"/>
      <c r="S44" s="35"/>
      <c r="T44" s="69"/>
      <c r="U44" s="36"/>
    </row>
    <row r="45" spans="1:21" ht="14.45" customHeight="1" x14ac:dyDescent="0.25">
      <c r="A45" s="458"/>
      <c r="B45" s="460"/>
      <c r="C45" s="462"/>
      <c r="D45" s="65"/>
      <c r="E45" s="3"/>
      <c r="F45" s="54"/>
      <c r="G45" s="55"/>
      <c r="H45" s="56"/>
      <c r="I45" s="55"/>
      <c r="J45" s="56"/>
      <c r="K45" s="55"/>
      <c r="L45" s="56"/>
      <c r="M45" s="55"/>
      <c r="N45" s="56"/>
      <c r="O45" s="55"/>
      <c r="P45" s="56"/>
      <c r="Q45" s="55"/>
      <c r="R45" s="25"/>
      <c r="S45" s="28"/>
      <c r="T45" s="70"/>
      <c r="U45" s="31"/>
    </row>
    <row r="46" spans="1:21" ht="14.45" customHeight="1" x14ac:dyDescent="0.25">
      <c r="A46" s="459"/>
      <c r="B46" s="461"/>
      <c r="C46" s="463"/>
      <c r="D46" s="64"/>
      <c r="E46" s="2"/>
      <c r="F46" s="51"/>
      <c r="G46" s="52"/>
      <c r="H46" s="53"/>
      <c r="I46" s="52"/>
      <c r="J46" s="53"/>
      <c r="K46" s="52"/>
      <c r="L46" s="53"/>
      <c r="M46" s="52"/>
      <c r="N46" s="53"/>
      <c r="O46" s="52"/>
      <c r="P46" s="53"/>
      <c r="Q46" s="52"/>
      <c r="R46" s="34"/>
      <c r="S46" s="35"/>
      <c r="T46" s="69"/>
      <c r="U46" s="36"/>
    </row>
    <row r="47" spans="1:21" ht="14.45" customHeight="1" x14ac:dyDescent="0.25">
      <c r="A47" s="458"/>
      <c r="B47" s="460"/>
      <c r="C47" s="462"/>
      <c r="D47" s="65"/>
      <c r="E47" s="3"/>
      <c r="F47" s="54"/>
      <c r="G47" s="55"/>
      <c r="H47" s="56"/>
      <c r="I47" s="55"/>
      <c r="J47" s="56"/>
      <c r="K47" s="55"/>
      <c r="L47" s="56"/>
      <c r="M47" s="55"/>
      <c r="N47" s="56"/>
      <c r="O47" s="55"/>
      <c r="P47" s="56"/>
      <c r="Q47" s="55"/>
      <c r="R47" s="25"/>
      <c r="S47" s="28"/>
      <c r="T47" s="70"/>
      <c r="U47" s="31"/>
    </row>
    <row r="48" spans="1:21" ht="14.45" customHeight="1" x14ac:dyDescent="0.25">
      <c r="A48" s="464"/>
      <c r="B48" s="466"/>
      <c r="C48" s="468"/>
      <c r="D48" s="66"/>
      <c r="E48" s="4"/>
      <c r="F48" s="57"/>
      <c r="G48" s="58"/>
      <c r="H48" s="59"/>
      <c r="I48" s="58"/>
      <c r="J48" s="59"/>
      <c r="K48" s="58"/>
      <c r="L48" s="59"/>
      <c r="M48" s="58"/>
      <c r="N48" s="59"/>
      <c r="O48" s="58"/>
      <c r="P48" s="59"/>
      <c r="Q48" s="58"/>
      <c r="R48" s="26"/>
      <c r="S48" s="29"/>
      <c r="T48" s="71"/>
      <c r="U48" s="32"/>
    </row>
    <row r="49" spans="1:21" ht="14.45" customHeight="1" x14ac:dyDescent="0.25">
      <c r="A49" s="464"/>
      <c r="B49" s="466"/>
      <c r="C49" s="468"/>
      <c r="D49" s="66"/>
      <c r="E49" s="4"/>
      <c r="F49" s="57"/>
      <c r="G49" s="58"/>
      <c r="H49" s="59"/>
      <c r="I49" s="58"/>
      <c r="J49" s="59"/>
      <c r="K49" s="58"/>
      <c r="L49" s="59"/>
      <c r="M49" s="58"/>
      <c r="N49" s="59"/>
      <c r="O49" s="58"/>
      <c r="P49" s="59"/>
      <c r="Q49" s="58"/>
      <c r="R49" s="26"/>
      <c r="S49" s="29"/>
      <c r="T49" s="71"/>
      <c r="U49" s="32"/>
    </row>
    <row r="50" spans="1:21" ht="14.45" customHeight="1" thickBot="1" x14ac:dyDescent="0.3">
      <c r="A50" s="465"/>
      <c r="B50" s="467"/>
      <c r="C50" s="469"/>
      <c r="D50" s="67"/>
      <c r="E50" s="5"/>
      <c r="F50" s="60"/>
      <c r="G50" s="61"/>
      <c r="H50" s="62"/>
      <c r="I50" s="61"/>
      <c r="J50" s="62"/>
      <c r="K50" s="61"/>
      <c r="L50" s="62"/>
      <c r="M50" s="61"/>
      <c r="N50" s="62"/>
      <c r="O50" s="61"/>
      <c r="P50" s="62"/>
      <c r="Q50" s="61"/>
      <c r="R50" s="27"/>
      <c r="S50" s="30"/>
      <c r="T50" s="72"/>
      <c r="U50" s="33"/>
    </row>
    <row r="51" spans="1:21" ht="14.45" customHeight="1" x14ac:dyDescent="0.25"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41"/>
    </row>
    <row r="52" spans="1:21" ht="14.45" customHeight="1" x14ac:dyDescent="0.25"/>
    <row r="53" spans="1:21" ht="14.45" customHeight="1" x14ac:dyDescent="0.25"/>
    <row r="54" spans="1:21" ht="14.45" customHeight="1" x14ac:dyDescent="0.25"/>
    <row r="55" spans="1:21" ht="14.45" customHeight="1" x14ac:dyDescent="0.25"/>
    <row r="56" spans="1:21" ht="14.45" customHeight="1" x14ac:dyDescent="0.25"/>
    <row r="57" spans="1:21" ht="14.45" customHeight="1" x14ac:dyDescent="0.25"/>
    <row r="58" spans="1:21" ht="14.45" customHeight="1" x14ac:dyDescent="0.25"/>
    <row r="59" spans="1:21" ht="14.45" customHeight="1" x14ac:dyDescent="0.25"/>
    <row r="60" spans="1:21" ht="14.45" customHeight="1" x14ac:dyDescent="0.25"/>
    <row r="61" spans="1:21" ht="14.45" customHeight="1" x14ac:dyDescent="0.25"/>
    <row r="62" spans="1:21" ht="14.45" customHeight="1" x14ac:dyDescent="0.25"/>
    <row r="63" spans="1:21" ht="14.45" customHeight="1" x14ac:dyDescent="0.25"/>
    <row r="64" spans="1:21" ht="14.45" customHeight="1" x14ac:dyDescent="0.25"/>
    <row r="65" ht="14.45" customHeight="1" x14ac:dyDescent="0.25"/>
    <row r="66" ht="14.45" customHeight="1" x14ac:dyDescent="0.25"/>
    <row r="67" ht="14.45" customHeight="1" x14ac:dyDescent="0.25"/>
    <row r="68" ht="14.45" customHeight="1" x14ac:dyDescent="0.25"/>
    <row r="69" ht="14.45" customHeight="1" x14ac:dyDescent="0.25"/>
    <row r="70" ht="14.45" customHeight="1" x14ac:dyDescent="0.25"/>
    <row r="71" ht="14.45" customHeight="1" x14ac:dyDescent="0.25"/>
    <row r="72" ht="14.45" customHeight="1" x14ac:dyDescent="0.25"/>
    <row r="73" ht="14.45" customHeight="1" x14ac:dyDescent="0.25"/>
    <row r="74" ht="14.45" customHeight="1" x14ac:dyDescent="0.25"/>
    <row r="75" ht="14.45" customHeight="1" x14ac:dyDescent="0.25"/>
    <row r="76" ht="14.45" customHeight="1" x14ac:dyDescent="0.25"/>
    <row r="77" ht="14.45" customHeight="1" x14ac:dyDescent="0.25"/>
    <row r="78" ht="14.45" customHeight="1" x14ac:dyDescent="0.25"/>
    <row r="79" ht="14.45" customHeight="1" x14ac:dyDescent="0.25"/>
    <row r="80" ht="14.45" customHeight="1" x14ac:dyDescent="0.25"/>
    <row r="81" ht="14.45" customHeight="1" x14ac:dyDescent="0.25"/>
    <row r="82" ht="14.45" customHeight="1" x14ac:dyDescent="0.25"/>
    <row r="83" ht="14.45" customHeight="1" x14ac:dyDescent="0.25"/>
    <row r="84" ht="14.45" customHeight="1" x14ac:dyDescent="0.25"/>
    <row r="85" ht="14.45" customHeight="1" x14ac:dyDescent="0.25"/>
    <row r="86" ht="14.45" customHeight="1" x14ac:dyDescent="0.25"/>
    <row r="87" ht="14.45" customHeight="1" x14ac:dyDescent="0.25"/>
    <row r="88" ht="14.45" customHeight="1" x14ac:dyDescent="0.25"/>
    <row r="89" ht="14.45" customHeight="1" x14ac:dyDescent="0.25"/>
    <row r="90" ht="14.45" customHeight="1" x14ac:dyDescent="0.25"/>
    <row r="91" ht="14.45" customHeight="1" x14ac:dyDescent="0.25"/>
    <row r="92" ht="14.45" customHeight="1" x14ac:dyDescent="0.25"/>
    <row r="93" ht="14.45" customHeight="1" x14ac:dyDescent="0.25"/>
    <row r="94" ht="14.45" customHeight="1" x14ac:dyDescent="0.25"/>
    <row r="95" ht="14.45" customHeight="1" x14ac:dyDescent="0.25"/>
    <row r="96" ht="14.45" customHeight="1" x14ac:dyDescent="0.25"/>
    <row r="97" ht="14.45" customHeight="1" x14ac:dyDescent="0.25"/>
    <row r="98" ht="14.45" customHeight="1" x14ac:dyDescent="0.25"/>
    <row r="99" ht="14.45" customHeight="1" x14ac:dyDescent="0.25"/>
    <row r="100" ht="14.45" customHeight="1" x14ac:dyDescent="0.25"/>
    <row r="101" ht="14.45" customHeight="1" x14ac:dyDescent="0.25"/>
    <row r="102" ht="14.45" customHeight="1" x14ac:dyDescent="0.25"/>
    <row r="103" ht="14.45" customHeight="1" x14ac:dyDescent="0.25"/>
    <row r="104" ht="14.45" customHeight="1" x14ac:dyDescent="0.25"/>
    <row r="105" ht="14.45" customHeight="1" x14ac:dyDescent="0.25"/>
    <row r="106" ht="14.45" customHeight="1" x14ac:dyDescent="0.25"/>
    <row r="107" ht="14.45" customHeight="1" x14ac:dyDescent="0.25"/>
    <row r="108" ht="14.45" customHeight="1" x14ac:dyDescent="0.25"/>
    <row r="109" ht="14.45" customHeight="1" x14ac:dyDescent="0.25"/>
    <row r="110" ht="14.45" customHeight="1" x14ac:dyDescent="0.25"/>
    <row r="111" ht="14.45" customHeight="1" x14ac:dyDescent="0.25"/>
    <row r="112" ht="14.45" customHeight="1" x14ac:dyDescent="0.25"/>
    <row r="113" ht="14.45" customHeight="1" x14ac:dyDescent="0.25"/>
    <row r="114" ht="14.45" customHeight="1" x14ac:dyDescent="0.25"/>
    <row r="115" ht="14.45" customHeight="1" x14ac:dyDescent="0.25"/>
    <row r="116" ht="14.45" customHeight="1" x14ac:dyDescent="0.25"/>
    <row r="117" ht="14.45" customHeight="1" x14ac:dyDescent="0.25"/>
    <row r="118" ht="14.45" customHeight="1" x14ac:dyDescent="0.25"/>
    <row r="119" ht="14.45" customHeight="1" x14ac:dyDescent="0.25"/>
    <row r="120" ht="14.45" customHeight="1" x14ac:dyDescent="0.25"/>
    <row r="121" ht="14.45" customHeight="1" x14ac:dyDescent="0.25"/>
    <row r="122" ht="14.45" customHeight="1" x14ac:dyDescent="0.25"/>
    <row r="123" ht="14.45" customHeight="1" x14ac:dyDescent="0.25"/>
    <row r="124" ht="14.45" customHeight="1" x14ac:dyDescent="0.25"/>
    <row r="125" ht="14.45" customHeight="1" x14ac:dyDescent="0.25"/>
    <row r="126" ht="14.45" customHeight="1" x14ac:dyDescent="0.25"/>
    <row r="127" ht="14.45" customHeight="1" x14ac:dyDescent="0.25"/>
    <row r="128" ht="14.45" customHeight="1" x14ac:dyDescent="0.25"/>
    <row r="129" ht="14.45" customHeight="1" x14ac:dyDescent="0.25"/>
    <row r="130" ht="14.45" customHeight="1" x14ac:dyDescent="0.25"/>
    <row r="131" ht="14.45" customHeight="1" x14ac:dyDescent="0.25"/>
    <row r="132" ht="14.45" customHeight="1" x14ac:dyDescent="0.25"/>
    <row r="133" ht="14.45" customHeight="1" x14ac:dyDescent="0.25"/>
    <row r="134" ht="14.45" customHeight="1" x14ac:dyDescent="0.25"/>
    <row r="135" ht="14.45" customHeight="1" x14ac:dyDescent="0.25"/>
    <row r="136" ht="14.45" customHeight="1" x14ac:dyDescent="0.25"/>
    <row r="137" ht="14.45" customHeight="1" x14ac:dyDescent="0.25"/>
    <row r="138" ht="14.45" customHeight="1" x14ac:dyDescent="0.25"/>
    <row r="139" ht="14.45" customHeight="1" x14ac:dyDescent="0.25"/>
    <row r="140" ht="14.45" customHeight="1" x14ac:dyDescent="0.25"/>
    <row r="141" ht="14.45" customHeight="1" x14ac:dyDescent="0.25"/>
    <row r="142" ht="14.45" customHeight="1" x14ac:dyDescent="0.25"/>
    <row r="143" ht="14.45" customHeight="1" x14ac:dyDescent="0.25"/>
    <row r="144" ht="14.45" customHeight="1" x14ac:dyDescent="0.25"/>
    <row r="145" ht="14.45" customHeight="1" x14ac:dyDescent="0.25"/>
    <row r="146" ht="14.45" customHeight="1" x14ac:dyDescent="0.25"/>
    <row r="147" ht="14.45" customHeight="1" x14ac:dyDescent="0.25"/>
    <row r="148" ht="14.45" customHeight="1" x14ac:dyDescent="0.25"/>
    <row r="149" ht="14.45" customHeight="1" x14ac:dyDescent="0.25"/>
    <row r="150" ht="14.45" customHeight="1" x14ac:dyDescent="0.25"/>
    <row r="151" ht="14.45" customHeight="1" x14ac:dyDescent="0.25"/>
    <row r="152" ht="14.45" customHeight="1" x14ac:dyDescent="0.25"/>
    <row r="153" ht="14.45" customHeight="1" x14ac:dyDescent="0.25"/>
    <row r="154" ht="14.45" customHeight="1" x14ac:dyDescent="0.25"/>
    <row r="155" ht="14.45" customHeight="1" x14ac:dyDescent="0.25"/>
    <row r="156" ht="14.45" customHeight="1" x14ac:dyDescent="0.25"/>
    <row r="157" ht="14.45" customHeight="1" x14ac:dyDescent="0.25"/>
    <row r="158" ht="14.45" customHeight="1" x14ac:dyDescent="0.25"/>
    <row r="159" ht="14.45" customHeight="1" x14ac:dyDescent="0.25"/>
    <row r="160" ht="14.45" customHeight="1" x14ac:dyDescent="0.25"/>
    <row r="161" ht="14.45" customHeight="1" x14ac:dyDescent="0.25"/>
    <row r="162" ht="14.45" customHeight="1" x14ac:dyDescent="0.25"/>
    <row r="163" ht="14.45" customHeight="1" x14ac:dyDescent="0.25"/>
    <row r="164" ht="14.45" customHeight="1" x14ac:dyDescent="0.25"/>
    <row r="165" ht="14.45" customHeight="1" x14ac:dyDescent="0.25"/>
    <row r="166" ht="14.45" customHeight="1" x14ac:dyDescent="0.25"/>
    <row r="167" ht="14.45" customHeight="1" x14ac:dyDescent="0.25"/>
    <row r="168" ht="14.45" customHeight="1" x14ac:dyDescent="0.25"/>
    <row r="169" ht="14.45" customHeight="1" x14ac:dyDescent="0.25"/>
    <row r="170" ht="14.45" customHeight="1" x14ac:dyDescent="0.25"/>
    <row r="171" ht="14.45" customHeight="1" x14ac:dyDescent="0.25"/>
    <row r="172" ht="14.45" customHeight="1" x14ac:dyDescent="0.25"/>
    <row r="173" ht="14.45" customHeight="1" x14ac:dyDescent="0.25"/>
    <row r="174" ht="14.45" customHeight="1" x14ac:dyDescent="0.25"/>
    <row r="175" ht="14.45" customHeight="1" x14ac:dyDescent="0.25"/>
    <row r="176" ht="14.45" customHeight="1" x14ac:dyDescent="0.25"/>
    <row r="177" ht="14.45" customHeight="1" x14ac:dyDescent="0.25"/>
    <row r="178" ht="14.45" customHeight="1" x14ac:dyDescent="0.25"/>
    <row r="179" ht="14.45" customHeight="1" x14ac:dyDescent="0.25"/>
    <row r="180" ht="14.45" customHeight="1" x14ac:dyDescent="0.25"/>
    <row r="181" ht="14.45" customHeight="1" x14ac:dyDescent="0.25"/>
    <row r="182" ht="14.45" customHeight="1" x14ac:dyDescent="0.25"/>
    <row r="183" ht="14.45" customHeight="1" x14ac:dyDescent="0.25"/>
    <row r="184" ht="14.45" customHeight="1" x14ac:dyDescent="0.25"/>
    <row r="185" ht="14.45" customHeight="1" x14ac:dyDescent="0.25"/>
    <row r="186" ht="14.45" customHeight="1" x14ac:dyDescent="0.25"/>
    <row r="187" ht="14.45" customHeight="1" x14ac:dyDescent="0.25"/>
    <row r="188" ht="14.45" customHeight="1" x14ac:dyDescent="0.25"/>
    <row r="189" ht="14.45" customHeight="1" x14ac:dyDescent="0.25"/>
    <row r="190" ht="14.45" customHeight="1" x14ac:dyDescent="0.25"/>
    <row r="191" ht="14.45" customHeight="1" x14ac:dyDescent="0.25"/>
    <row r="192" ht="14.45" customHeight="1" x14ac:dyDescent="0.25"/>
    <row r="193" ht="14.45" customHeight="1" x14ac:dyDescent="0.25"/>
    <row r="194" ht="14.45" customHeight="1" x14ac:dyDescent="0.25"/>
    <row r="195" ht="14.45" customHeight="1" x14ac:dyDescent="0.25"/>
    <row r="196" ht="14.45" customHeight="1" x14ac:dyDescent="0.25"/>
    <row r="197" ht="14.45" customHeight="1" x14ac:dyDescent="0.25"/>
    <row r="198" ht="14.45" customHeight="1" x14ac:dyDescent="0.25"/>
    <row r="199" ht="14.45" customHeight="1" x14ac:dyDescent="0.25"/>
    <row r="200" ht="14.45" customHeight="1" x14ac:dyDescent="0.25"/>
    <row r="201" ht="14.45" customHeight="1" x14ac:dyDescent="0.25"/>
    <row r="202" ht="14.45" customHeight="1" x14ac:dyDescent="0.25"/>
    <row r="203" ht="14.45" customHeight="1" x14ac:dyDescent="0.25"/>
    <row r="204" ht="14.45" customHeight="1" x14ac:dyDescent="0.25"/>
    <row r="205" ht="14.45" customHeight="1" x14ac:dyDescent="0.25"/>
    <row r="206" ht="14.45" customHeight="1" x14ac:dyDescent="0.25"/>
    <row r="207" ht="14.45" customHeight="1" x14ac:dyDescent="0.25"/>
    <row r="208" ht="14.45" customHeight="1" x14ac:dyDescent="0.25"/>
    <row r="209" ht="14.45" customHeight="1" x14ac:dyDescent="0.25"/>
    <row r="210" ht="14.45" customHeight="1" x14ac:dyDescent="0.25"/>
  </sheetData>
  <mergeCells count="74">
    <mergeCell ref="A6:A7"/>
    <mergeCell ref="A2:A5"/>
    <mergeCell ref="C4:D4"/>
    <mergeCell ref="G4:I4"/>
    <mergeCell ref="C5:D5"/>
    <mergeCell ref="K5:O5"/>
    <mergeCell ref="C6:D6"/>
    <mergeCell ref="G6:J6"/>
    <mergeCell ref="K6:O6"/>
    <mergeCell ref="G7:J7"/>
    <mergeCell ref="D16:D18"/>
    <mergeCell ref="E16:E18"/>
    <mergeCell ref="F16:G16"/>
    <mergeCell ref="F17:G17"/>
    <mergeCell ref="K7:O7"/>
    <mergeCell ref="K9:O9"/>
    <mergeCell ref="C10:E10"/>
    <mergeCell ref="G10:J10"/>
    <mergeCell ref="K10:O10"/>
    <mergeCell ref="A8:A10"/>
    <mergeCell ref="G8:J8"/>
    <mergeCell ref="K8:O8"/>
    <mergeCell ref="C9:E9"/>
    <mergeCell ref="G9:J9"/>
    <mergeCell ref="P16:Q16"/>
    <mergeCell ref="R16:S17"/>
    <mergeCell ref="H17:I17"/>
    <mergeCell ref="J17:K17"/>
    <mergeCell ref="L17:M17"/>
    <mergeCell ref="N17:O17"/>
    <mergeCell ref="P17:Q17"/>
    <mergeCell ref="H16:I16"/>
    <mergeCell ref="J16:K16"/>
    <mergeCell ref="L16:M16"/>
    <mergeCell ref="N16:O16"/>
    <mergeCell ref="A27:A30"/>
    <mergeCell ref="B27:B30"/>
    <mergeCell ref="C27:C30"/>
    <mergeCell ref="A19:A20"/>
    <mergeCell ref="B19:B20"/>
    <mergeCell ref="C19:C20"/>
    <mergeCell ref="A21:A22"/>
    <mergeCell ref="B21:B22"/>
    <mergeCell ref="C21:C22"/>
    <mergeCell ref="B16:B18"/>
    <mergeCell ref="C16:C18"/>
    <mergeCell ref="A23:A26"/>
    <mergeCell ref="B23:B26"/>
    <mergeCell ref="C23:C26"/>
    <mergeCell ref="A16:A18"/>
    <mergeCell ref="A31:A32"/>
    <mergeCell ref="B31:B32"/>
    <mergeCell ref="C31:C32"/>
    <mergeCell ref="A33:A34"/>
    <mergeCell ref="B33:B34"/>
    <mergeCell ref="C33:C34"/>
    <mergeCell ref="A35:A36"/>
    <mergeCell ref="B35:B36"/>
    <mergeCell ref="C35:C36"/>
    <mergeCell ref="A37:A38"/>
    <mergeCell ref="B37:B38"/>
    <mergeCell ref="C37:C38"/>
    <mergeCell ref="A39:A41"/>
    <mergeCell ref="B39:B41"/>
    <mergeCell ref="C39:C41"/>
    <mergeCell ref="A42:A44"/>
    <mergeCell ref="B42:B44"/>
    <mergeCell ref="C42:C44"/>
    <mergeCell ref="A45:A46"/>
    <mergeCell ref="B45:B46"/>
    <mergeCell ref="C45:C46"/>
    <mergeCell ref="A47:A50"/>
    <mergeCell ref="B47:B50"/>
    <mergeCell ref="C47:C50"/>
  </mergeCells>
  <conditionalFormatting sqref="F19:U51">
    <cfRule type="cellIs" dxfId="1" priority="1" stopIfTrue="1" operator="notEqual">
      <formula>0</formula>
    </cfRule>
    <cfRule type="cellIs" dxfId="0" priority="2" stopIfTrue="1" operator="equal">
      <formula>0</formula>
    </cfRule>
  </conditionalFormatting>
  <dataValidations count="1">
    <dataValidation type="whole" allowBlank="1" showInputMessage="1" showErrorMessage="1" errorTitle="Dear CEPI CTS collegue" error="Value must be a integer in the range: 0-500" sqref="F19:Q50" xr:uid="{00000000-0002-0000-0100-000000000000}">
      <formula1>0</formula1>
      <formula2>500</formula2>
    </dataValidation>
  </dataValidations>
  <hyperlinks>
    <hyperlink ref="C10" r:id="rId1" display="Jocco.dekker@wur.nl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57" fitToHeight="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0973d59-0284-4d2c-93d2-8ab5beaed6dd">
      <Terms xmlns="http://schemas.microsoft.com/office/infopath/2007/PartnerControls"/>
    </lcf76f155ced4ddcb4097134ff3c332f>
    <TaxCatchAll xmlns="52fcbe92-ae4d-4321-89f1-99249f38db9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11BF1C6539AB10489D04F767A9F01B29" ma:contentTypeVersion="15" ma:contentTypeDescription="Luo uusi asiakirja." ma:contentTypeScope="" ma:versionID="d3605fcf2e4ee07fb5b643db71e204b5">
  <xsd:schema xmlns:xsd="http://www.w3.org/2001/XMLSchema" xmlns:xs="http://www.w3.org/2001/XMLSchema" xmlns:p="http://schemas.microsoft.com/office/2006/metadata/properties" xmlns:ns2="50973d59-0284-4d2c-93d2-8ab5beaed6dd" xmlns:ns3="52fcbe92-ae4d-4321-89f1-99249f38db94" targetNamespace="http://schemas.microsoft.com/office/2006/metadata/properties" ma:root="true" ma:fieldsID="9b6c8aa607e5046f6368a01d7ff839b4" ns2:_="" ns3:_="">
    <xsd:import namespace="50973d59-0284-4d2c-93d2-8ab5beaed6dd"/>
    <xsd:import namespace="52fcbe92-ae4d-4321-89f1-99249f38db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973d59-0284-4d2c-93d2-8ab5beaed6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Kuvien tunnisteet" ma:readOnly="false" ma:fieldId="{5cf76f15-5ced-4ddc-b409-7134ff3c332f}" ma:taxonomyMulti="true" ma:sspId="aba2c10b-980b-45f5-91d5-133c8cfe2e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fcbe92-ae4d-4321-89f1-99249f38db9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3b8a878-1228-4ddf-bccd-6f15b758841a}" ma:internalName="TaxCatchAll" ma:showField="CatchAllData" ma:web="52fcbe92-ae4d-4321-89f1-99249f38db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B4FFBD-26CC-44AB-865B-024099A7DB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8D651E-1367-4D66-9E18-AC09B345394E}">
  <ds:schemaRefs>
    <ds:schemaRef ds:uri="http://schemas.microsoft.com/office/2006/metadata/properties"/>
    <ds:schemaRef ds:uri="http://schemas.microsoft.com/office/infopath/2007/PartnerControls"/>
    <ds:schemaRef ds:uri="50973d59-0284-4d2c-93d2-8ab5beaed6dd"/>
    <ds:schemaRef ds:uri="52fcbe92-ae4d-4321-89f1-99249f38db94"/>
  </ds:schemaRefs>
</ds:datastoreItem>
</file>

<file path=customXml/itemProps3.xml><?xml version="1.0" encoding="utf-8"?>
<ds:datastoreItem xmlns:ds="http://schemas.openxmlformats.org/officeDocument/2006/customXml" ds:itemID="{523DB7F0-68E9-435A-98EC-B2A92F3B8D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973d59-0284-4d2c-93d2-8ab5beaed6dd"/>
    <ds:schemaRef ds:uri="52fcbe92-ae4d-4321-89f1-99249f38db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Order information_price list</vt:lpstr>
      <vt:lpstr>Order from DL</vt:lpstr>
      <vt:lpstr> reserved for extra cl1</vt:lpstr>
      <vt:lpstr>'Order from DL'!Print_Area</vt:lpstr>
      <vt:lpstr>'Order information_price list'!Print_Area</vt:lpstr>
      <vt:lpstr>' reserved for extra cl1'!Print_Titles</vt:lpstr>
      <vt:lpstr>'Order from DL'!Print_Titles</vt:lpstr>
      <vt:lpstr>'Order information_price list'!Print_Titles</vt:lpstr>
    </vt:vector>
  </TitlesOfParts>
  <Manager/>
  <Company>Wageningen UR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Dekker, Jocco</dc:creator>
  <cp:keywords/>
  <dc:description/>
  <cp:lastModifiedBy>Jenni Sievänen-Rahijärvi</cp:lastModifiedBy>
  <cp:revision/>
  <dcterms:created xsi:type="dcterms:W3CDTF">2011-09-19T15:19:57Z</dcterms:created>
  <dcterms:modified xsi:type="dcterms:W3CDTF">2025-12-03T14:30:03Z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0x01010011BF1C6539AB10489D04F767A9F01B29</vt:lpwstr>
  </property>
  <property fmtid="{D5CDD505-2E9C-101B-9397-08002B2CF9AE}" pid="3" name="Order">
    <vt:r8>4162200</vt:r8>
  </property>
  <property fmtid="{D5CDD505-2E9C-101B-9397-08002B2CF9AE}" pid="4" name="MediaServiceImageTags">
    <vt:lpwstr/>
  </property>
</Properties>
</file>