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clfi365.sharepoint.com/sites/Yhteinen/Yhteisjako/Laboratorio/CEPI-IR3-Tarkistuspaperipalvelu/KALIBROINTIPALVELUN SOPIMUKSET/AAA Lomakkeet, pohjat/Tilauslomakkeet 2026/"/>
    </mc:Choice>
  </mc:AlternateContent>
  <xr:revisionPtr revIDLastSave="207" documentId="13_ncr:1_{2850030B-4C48-4596-90A8-D1BA5702AD67}" xr6:coauthVersionLast="47" xr6:coauthVersionMax="47" xr10:uidLastSave="{481F3EEC-1252-4F6B-829D-2A9CFB23AE06}"/>
  <bookViews>
    <workbookView xWindow="28680" yWindow="-120" windowWidth="38640" windowHeight="21120" xr2:uid="{00000000-000D-0000-FFFF-FFFF00000000}"/>
  </bookViews>
  <sheets>
    <sheet name="Taul1" sheetId="1" r:id="rId1"/>
  </sheets>
  <definedNames>
    <definedName name="_xlnm.Print_Area" localSheetId="0">Taul1!$A$1:$V$62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H34" i="1"/>
  <c r="E34" i="1"/>
  <c r="B34" i="1"/>
  <c r="K32" i="1"/>
  <c r="H32" i="1"/>
  <c r="E32" i="1"/>
  <c r="B32" i="1"/>
  <c r="K30" i="1"/>
  <c r="H30" i="1"/>
  <c r="E30" i="1"/>
  <c r="B30" i="1"/>
  <c r="L33" i="1" l="1"/>
  <c r="M31" i="1" s="1"/>
</calcChain>
</file>

<file path=xl/sharedStrings.xml><?xml version="1.0" encoding="utf-8"?>
<sst xmlns="http://schemas.openxmlformats.org/spreadsheetml/2006/main" count="99" uniqueCount="86">
  <si>
    <t>Siirtonormaalit vaaleus- ja värimittareiden kalibrointiin</t>
  </si>
  <si>
    <t>Asiakastiedot:</t>
  </si>
  <si>
    <t>Yhtiö/Tehdas</t>
  </si>
  <si>
    <t>Y-tunnus</t>
  </si>
  <si>
    <t>Toimitusosoite</t>
  </si>
  <si>
    <t>Yhteyshenkilö</t>
  </si>
  <si>
    <t>Puhelinnumero</t>
  </si>
  <si>
    <t>Sähköposti</t>
  </si>
  <si>
    <t>Laskutusosoite</t>
  </si>
  <si>
    <t>Tilausnumero</t>
  </si>
  <si>
    <t>Tuote</t>
  </si>
  <si>
    <t>1. IR3 fotometriseen kalibrointiin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</si>
  <si>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</si>
  <si>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</si>
  <si>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</si>
  <si>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</si>
  <si>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</si>
  <si>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</si>
  <si>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</si>
  <si>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</si>
  <si>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</si>
  <si>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</si>
  <si>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</si>
  <si>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</si>
  <si>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Tilauksen voimassaolo (rasti ruutuun):</t>
  </si>
  <si>
    <t>Jatkuva</t>
  </si>
  <si>
    <t>Kertatilaus</t>
  </si>
  <si>
    <t>Määräaikainen</t>
  </si>
  <si>
    <t>Ajalle:</t>
  </si>
  <si>
    <t>Toimituskuukaudet (rasti ruutuun):</t>
  </si>
  <si>
    <t>Päivämäärä</t>
  </si>
  <si>
    <t>Paperista valmistettu siirtonormaali d/8°-laitteen fotometriseen kalibrointiin.</t>
  </si>
  <si>
    <t>Asiakkaan toimittaman laatan puhdistus.</t>
  </si>
  <si>
    <t>7. Laatan puhdistus</t>
  </si>
  <si>
    <t xml:space="preserve">Jatkuva tilaus on voimassa toistaiseksi. Tilausta voidaan muuttaa tai se voidaan lopettaa kaksi </t>
  </si>
  <si>
    <t>Oy Keskuslaboratorio-Centrallaboratorium Ab</t>
  </si>
  <si>
    <t>KCL - Optinen kalibrointilaboratorio on ISO TC 6:n valtuuttama kalibrointilaboratorio, joka</t>
  </si>
  <si>
    <t>Hinnasto tarkistetaan vuosittain.</t>
  </si>
  <si>
    <t xml:space="preserve">toimittaa asiakkailleen ISO tason 3 (IR3) siirtonormaaleja värimittareiden kalibrointiin. </t>
  </si>
  <si>
    <t>Allekirjoitus</t>
  </si>
  <si>
    <t>Tilaus</t>
  </si>
  <si>
    <r>
      <t>4. IR3 fotometriseen kalibrointiin ja R</t>
    </r>
    <r>
      <rPr>
        <vertAlign val="subscript"/>
        <sz val="11"/>
        <color theme="1"/>
        <rFont val="Calibri"/>
        <family val="2"/>
        <scheme val="minor"/>
      </rPr>
      <t xml:space="preserve">950 </t>
    </r>
    <r>
      <rPr>
        <sz val="11"/>
        <color theme="1"/>
        <rFont val="Calibri"/>
        <family val="2"/>
        <scheme val="minor"/>
      </rPr>
      <t>(Eric) (Eric ei valtuutettuna)</t>
    </r>
  </si>
  <si>
    <t xml:space="preserve">     fotometriseen kalibrointiin (toteutetaan alihankintana)</t>
  </si>
  <si>
    <t>6. Laatan kalibrointi (d/8°) (toteutetaan alihankintana)</t>
  </si>
  <si>
    <t>Eric-arvoa ei toimiteta valtuutetun laboratorion ominaisuudessa.</t>
  </si>
  <si>
    <t>3. Laatan kalibrointi (IR3)</t>
  </si>
  <si>
    <t xml:space="preserve">5. Siirtonormaali d/8°-mittausgeometrialla mittaavan laitteen </t>
  </si>
  <si>
    <t xml:space="preserve">käytettävä heijastusluku R950.  </t>
  </si>
  <si>
    <t>Tilauksen sisältö (lukumäärä/toimituskuukausi):</t>
  </si>
  <si>
    <t xml:space="preserve">Paperista valmistettu IR3-siirtonormaali fotometriseen kalibrointiin. </t>
  </si>
  <si>
    <t>Ilmoitettavat suureet:</t>
  </si>
  <si>
    <t xml:space="preserve">Asiakkaan toimittaman laatan kalibrointi IR3-normaaliksi. </t>
  </si>
  <si>
    <t>Ilmoitettavat suureet kuten tuotteessa 1.</t>
  </si>
  <si>
    <t>Lisäksi ilmoitetaan menetelmän ISO 22754 edellyttämässä kalibroinnissa</t>
  </si>
  <si>
    <t xml:space="preserve">Ilmoitettavat suureet kuten tuoteessa 1.  </t>
  </si>
  <si>
    <r>
      <t>4. IR3 fotometriseen kalibrointiin ja R950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(Eric) (Eric ei valtuutettuna)</t>
    </r>
  </si>
  <si>
    <t>Hinta, €/kpl</t>
  </si>
  <si>
    <t xml:space="preserve"> (ilman ALV) </t>
  </si>
  <si>
    <t>Asiakkaan toimittaman laatan kalibrointi d/8°-laitteen fotometrista kalibrointia</t>
  </si>
  <si>
    <t xml:space="preserve">varten. </t>
  </si>
  <si>
    <t>fotometriseen kalibrointiin (toteutetaan alihankintana)</t>
  </si>
  <si>
    <t>Ilmoitettavat suureet kuten tuotteessa 5.</t>
  </si>
  <si>
    <t>8. Mittaustodistus</t>
  </si>
  <si>
    <t>Muut kuin tuotteissa 1 ja 2 mainitut ominaisuudet</t>
  </si>
  <si>
    <t>Lisätietoja:</t>
  </si>
  <si>
    <t>8. Mittaustodistus (määrittele ominaisuudet kohdassa Lisätietoja)</t>
  </si>
  <si>
    <t>2. IR3 fotometriseen kalibrointiin + fluoresoiva IR3 UV-säätöön</t>
  </si>
  <si>
    <t xml:space="preserve">Suosittelemme paperisen fluoresoivan IR3:n uusimista 3 kuukauden välein. </t>
  </si>
  <si>
    <t>Ilmoitettavat suureet fluoresoivalle siirtonormaalille:</t>
  </si>
  <si>
    <t>Paperista valmistetetut siirtonormaalit fotometriseen kalibrointiin ja laitteen valaisun UV-säätöön.</t>
  </si>
  <si>
    <t>Vaihtoehtona paperista valmistetulle fluoresoivalle siirtonormaalille asiakkaan toimittaman fluoresoivan laatan kalibrointi.</t>
  </si>
  <si>
    <t>· Heijastusluvut aallonpituuksille 360 – 740 nm 10 nm:n välein</t>
  </si>
  <si>
    <t>· ISO-vaaleus, R457,C</t>
  </si>
  <si>
    <t>· Kolmivärikomponentit X, Y, Z (C/2°)</t>
  </si>
  <si>
    <t>· Heijastusluvut Rx, Ry, Rz (C/2°)</t>
  </si>
  <si>
    <t>· CIE-valkoisuus (D65/10°)</t>
  </si>
  <si>
    <t>kuukautta (2 kk)  ennen seuraavaa toimituskuukautta. Hinnasto tarkistetaan vuosittain.</t>
  </si>
  <si>
    <t>Yhteissumma:</t>
  </si>
  <si>
    <t>Tilaus laskutetaan alkuvuodesta koko vuoden tilauksen osalta.</t>
  </si>
  <si>
    <r>
      <t xml:space="preserve">€ </t>
    </r>
    <r>
      <rPr>
        <b/>
        <sz val="10"/>
        <color theme="1"/>
        <rFont val="Calibri"/>
        <family val="2"/>
        <scheme val="minor"/>
      </rPr>
      <t>(alv 0%)</t>
    </r>
  </si>
  <si>
    <t>Sis. toimituskulut</t>
  </si>
  <si>
    <t>Tilauksen toimituskulut ovat 40 €/toimitus ja minimilaskutuksemme on 200 €/toimitus.</t>
  </si>
  <si>
    <t>HINNASTO 2026</t>
  </si>
  <si>
    <t>minna.lehto@kcl.fi /  heidi.kuha@kcl.fi</t>
  </si>
  <si>
    <t>TILAUKSEN PALAUTUS:</t>
  </si>
  <si>
    <t>IR3-PALVELU - TILAUS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</si>
</sst>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justifyLastLine="1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/>
    <xf numFmtId="0" fontId="0" fillId="0" borderId="7" xfId="0" applyBorder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justifyLastLine="1"/>
    </xf>
    <xf numFmtId="0" fontId="8" fillId="0" borderId="1" xfId="0" applyFont="1" applyBorder="1"/>
    <xf numFmtId="0" fontId="1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0" fillId="0" borderId="0" xfId="0" applyAlignment="1">
      <alignment horizontal="distributed" justifyLastLine="1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25" xfId="0" applyBorder="1" applyAlignment="1">
      <alignment vertical="center"/>
    </xf>
    <xf numFmtId="0" fontId="0" fillId="0" borderId="26" xfId="0" applyBorder="1"/>
    <xf numFmtId="0" fontId="0" fillId="0" borderId="2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8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30" xfId="0" applyBorder="1" applyAlignment="1">
      <alignment horizontal="left" vertical="center"/>
    </xf>
    <xf numFmtId="0" fontId="0" fillId="0" borderId="31" xfId="0" applyBorder="1"/>
    <xf numFmtId="0" fontId="1" fillId="0" borderId="31" xfId="0" applyFont="1" applyBorder="1" applyAlignment="1">
      <alignment horizontal="left"/>
    </xf>
    <xf numFmtId="0" fontId="5" fillId="0" borderId="35" xfId="0" applyFont="1" applyBorder="1" applyAlignment="1" applyProtection="1">
      <alignment vertical="center"/>
      <protection locked="0"/>
    </xf>
    <xf numFmtId="0" fontId="5" fillId="0" borderId="36" xfId="0" applyFont="1" applyBorder="1" applyAlignment="1" applyProtection="1">
      <alignment vertical="center"/>
      <protection locked="0"/>
    </xf>
    <xf numFmtId="0" fontId="0" fillId="0" borderId="36" xfId="0" applyBorder="1"/>
    <xf numFmtId="0" fontId="0" fillId="0" borderId="37" xfId="0" applyBorder="1"/>
    <xf numFmtId="0" fontId="5" fillId="0" borderId="39" xfId="0" applyFont="1" applyBorder="1" applyAlignment="1" applyProtection="1">
      <alignment vertical="center"/>
      <protection locked="0"/>
    </xf>
    <xf numFmtId="0" fontId="5" fillId="0" borderId="38" xfId="0" applyFont="1" applyBorder="1" applyAlignment="1" applyProtection="1">
      <alignment vertical="center"/>
      <protection locked="0"/>
    </xf>
    <xf numFmtId="0" fontId="0" fillId="0" borderId="5" xfId="0" applyBorder="1"/>
    <xf numFmtId="0" fontId="1" fillId="0" borderId="3" xfId="0" applyFont="1" applyBorder="1"/>
    <xf numFmtId="0" fontId="8" fillId="0" borderId="0" xfId="0" applyFont="1" applyAlignment="1">
      <alignment justifyLastLine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/>
    <xf numFmtId="0" fontId="8" fillId="0" borderId="0" xfId="0" applyFont="1" applyAlignment="1">
      <alignment horizontal="left" justifyLastLine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 justifyLastLine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 justifyLastLine="1"/>
    </xf>
    <xf numFmtId="0" fontId="8" fillId="0" borderId="7" xfId="0" applyFont="1" applyBorder="1" applyAlignment="1">
      <alignment horizontal="left" wrapText="1" justifyLastLine="1"/>
    </xf>
    <xf numFmtId="0" fontId="11" fillId="0" borderId="0" xfId="0" applyFont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9" fontId="9" fillId="0" borderId="12" xfId="0" applyNumberFormat="1" applyFont="1" applyBorder="1" applyAlignment="1" applyProtection="1">
      <alignment horizontal="left"/>
      <protection locked="0"/>
    </xf>
    <xf numFmtId="49" fontId="9" fillId="0" borderId="13" xfId="0" applyNumberFormat="1" applyFont="1" applyBorder="1" applyAlignment="1" applyProtection="1">
      <alignment horizontal="left"/>
      <protection locked="0"/>
    </xf>
    <xf numFmtId="49" fontId="7" fillId="0" borderId="12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distributed" justifyLastLine="1"/>
    </xf>
    <xf numFmtId="0" fontId="0" fillId="0" borderId="2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3" xfId="0" applyFont="1" applyBorder="1" applyProtection="1">
      <protection locked="0"/>
    </xf>
    <xf numFmtId="49" fontId="1" fillId="0" borderId="21" xfId="0" applyNumberFormat="1" applyFont="1" applyBorder="1" applyAlignment="1" applyProtection="1">
      <alignment horizontal="left"/>
      <protection locked="0"/>
    </xf>
    <xf numFmtId="49" fontId="1" fillId="0" borderId="13" xfId="0" applyNumberFormat="1" applyFont="1" applyBorder="1" applyAlignment="1" applyProtection="1">
      <alignment horizontal="left"/>
      <protection locked="0"/>
    </xf>
    <xf numFmtId="49" fontId="1" fillId="0" borderId="22" xfId="0" applyNumberFormat="1" applyFont="1" applyBorder="1" applyAlignment="1" applyProtection="1">
      <alignment horizontal="left"/>
      <protection locked="0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2" fontId="4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1" fillId="0" borderId="18" xfId="0" quotePrefix="1" applyFont="1" applyBorder="1" applyAlignment="1">
      <alignment horizontal="center"/>
    </xf>
    <xf numFmtId="0" fontId="1" fillId="0" borderId="19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4"/>
  <sheetViews>
    <sheetView showGridLines="0" tabSelected="1" topLeftCell="A12" zoomScale="140" zoomScaleNormal="140" workbookViewId="0">
      <selection activeCell="M38" sqref="M38:N38"/>
    </sheetView>
  </sheetViews>
  <sheetFormatPr defaultRowHeight="14.5" x14ac:dyDescent="0.35"/>
  <cols>
    <col min="1" max="1" width="4" customWidth="1"/>
    <col min="2" max="2" width="10.54296875" customWidth="1"/>
    <col min="3" max="3" width="1.36328125" customWidth="1"/>
    <col min="4" max="4" width="4" customWidth="1"/>
    <col min="5" max="5" width="10.54296875" customWidth="1"/>
    <col min="6" max="6" width="1.36328125" customWidth="1"/>
    <col min="7" max="7" width="4" customWidth="1"/>
    <col min="8" max="8" width="10.54296875" customWidth="1"/>
    <col min="9" max="9" width="1.36328125" customWidth="1"/>
    <col min="10" max="10" width="4" customWidth="1"/>
    <col min="13" max="13" width="10.36328125" customWidth="1"/>
    <col min="14" max="14" width="9.36328125" customWidth="1"/>
    <col min="15" max="15" width="6" customWidth="1"/>
    <col min="16" max="16" width="3.08984375" customWidth="1"/>
    <col min="17" max="17" width="8.08984375" customWidth="1"/>
    <col min="18" max="19" width="17.54296875" customWidth="1"/>
    <col min="20" max="20" width="21.6328125" customWidth="1"/>
    <col min="21" max="22" width="8.08984375" customWidth="1"/>
  </cols>
  <sheetData>
    <row r="1" spans="1:22" ht="18.5" x14ac:dyDescent="0.35">
      <c r="A1" s="7" t="s">
        <v>35</v>
      </c>
    </row>
    <row r="2" spans="1:22" ht="18.5" x14ac:dyDescent="0.45">
      <c r="A2" s="81" t="s">
        <v>85</v>
      </c>
      <c r="B2" s="81"/>
      <c r="C2" s="81"/>
      <c r="D2" s="81"/>
      <c r="E2" s="81"/>
      <c r="F2" s="81"/>
      <c r="G2" s="81"/>
      <c r="H2" s="81"/>
      <c r="P2" s="8" t="s">
        <v>82</v>
      </c>
    </row>
    <row r="3" spans="1:22" ht="13.5" customHeight="1" x14ac:dyDescent="0.35">
      <c r="A3" s="81"/>
      <c r="B3" s="81"/>
      <c r="C3" s="81"/>
      <c r="D3" s="81"/>
      <c r="E3" s="81"/>
      <c r="F3" s="81"/>
      <c r="G3" s="81"/>
      <c r="H3" s="81"/>
      <c r="P3" s="15" t="s">
        <v>36</v>
      </c>
      <c r="Q3" s="15"/>
      <c r="R3" s="15"/>
      <c r="S3" s="15"/>
      <c r="T3" s="15"/>
    </row>
    <row r="4" spans="1:22" ht="13.5" customHeight="1" x14ac:dyDescent="0.35">
      <c r="A4" s="81"/>
      <c r="B4" s="81"/>
      <c r="C4" s="81"/>
      <c r="D4" s="81"/>
      <c r="E4" s="81"/>
      <c r="F4" s="81"/>
      <c r="G4" s="81"/>
      <c r="H4" s="81"/>
      <c r="P4" s="15" t="s">
        <v>38</v>
      </c>
      <c r="Q4" s="15"/>
      <c r="R4" s="15"/>
      <c r="S4" s="15"/>
      <c r="T4" s="15"/>
    </row>
    <row r="5" spans="1:22" ht="13.5" customHeight="1" x14ac:dyDescent="0.35">
      <c r="A5" s="7" t="s">
        <v>0</v>
      </c>
    </row>
    <row r="6" spans="1:22" ht="13.5" customHeight="1" x14ac:dyDescent="0.35">
      <c r="P6" t="s">
        <v>37</v>
      </c>
    </row>
    <row r="7" spans="1:22" ht="15" customHeight="1" x14ac:dyDescent="0.35"/>
    <row r="8" spans="1:22" ht="12.75" customHeight="1" x14ac:dyDescent="0.35">
      <c r="A8" t="s">
        <v>1</v>
      </c>
      <c r="D8" t="s">
        <v>2</v>
      </c>
      <c r="G8" s="98"/>
      <c r="H8" s="98"/>
      <c r="I8" s="98"/>
      <c r="J8" s="98"/>
      <c r="K8" s="98"/>
      <c r="L8" s="98"/>
      <c r="M8" s="98"/>
      <c r="N8" s="98"/>
      <c r="O8" s="9"/>
      <c r="P8" s="3" t="s">
        <v>10</v>
      </c>
      <c r="Q8" s="2"/>
      <c r="R8" s="2"/>
      <c r="S8" s="2"/>
      <c r="T8" s="55"/>
      <c r="U8" s="90" t="s">
        <v>56</v>
      </c>
      <c r="V8" s="91"/>
    </row>
    <row r="9" spans="1:22" ht="12.75" customHeight="1" x14ac:dyDescent="0.35">
      <c r="D9" t="s">
        <v>3</v>
      </c>
      <c r="G9" s="99"/>
      <c r="H9" s="99"/>
      <c r="I9" s="99"/>
      <c r="J9" s="99"/>
      <c r="K9" s="99"/>
      <c r="L9" s="99"/>
      <c r="M9" s="99"/>
      <c r="N9" s="99"/>
      <c r="O9" s="6"/>
      <c r="P9" s="5"/>
      <c r="Q9" s="1"/>
      <c r="R9" s="1"/>
      <c r="S9" s="1"/>
      <c r="T9" s="18"/>
      <c r="U9" s="96" t="s">
        <v>57</v>
      </c>
      <c r="V9" s="97"/>
    </row>
    <row r="10" spans="1:22" ht="12.75" customHeight="1" x14ac:dyDescent="0.35">
      <c r="D10" t="s">
        <v>4</v>
      </c>
      <c r="G10" s="99"/>
      <c r="H10" s="99"/>
      <c r="I10" s="99"/>
      <c r="J10" s="99"/>
      <c r="K10" s="99"/>
      <c r="L10" s="99"/>
      <c r="M10" s="99"/>
      <c r="N10" s="99"/>
      <c r="O10" s="9"/>
      <c r="P10" s="56" t="s">
        <v>11</v>
      </c>
      <c r="Q10" s="2"/>
      <c r="R10" s="2"/>
      <c r="S10" s="2"/>
      <c r="T10" s="55"/>
      <c r="U10" s="94">
        <v>278</v>
      </c>
      <c r="V10" s="95"/>
    </row>
    <row r="11" spans="1:22" ht="12.75" customHeight="1" x14ac:dyDescent="0.35">
      <c r="G11" s="99"/>
      <c r="H11" s="99"/>
      <c r="I11" s="99"/>
      <c r="J11" s="99"/>
      <c r="K11" s="99"/>
      <c r="L11" s="99"/>
      <c r="M11" s="99"/>
      <c r="N11" s="99"/>
      <c r="O11" s="9"/>
      <c r="P11" s="4"/>
      <c r="Q11" s="57" t="s">
        <v>49</v>
      </c>
      <c r="R11" s="14"/>
      <c r="S11" s="15"/>
      <c r="T11" s="19"/>
      <c r="U11" s="6"/>
      <c r="V11" s="58"/>
    </row>
    <row r="12" spans="1:22" ht="12.75" customHeight="1" x14ac:dyDescent="0.35">
      <c r="G12" s="99"/>
      <c r="H12" s="99"/>
      <c r="I12" s="99"/>
      <c r="J12" s="99"/>
      <c r="K12" s="99"/>
      <c r="L12" s="99"/>
      <c r="M12" s="99"/>
      <c r="N12" s="99"/>
      <c r="O12" s="9"/>
      <c r="P12" s="4"/>
      <c r="Q12" s="14" t="s">
        <v>50</v>
      </c>
      <c r="R12" s="14"/>
      <c r="T12" s="19"/>
      <c r="U12" s="6"/>
      <c r="V12" s="58"/>
    </row>
    <row r="13" spans="1:22" ht="12.75" customHeight="1" x14ac:dyDescent="0.35">
      <c r="G13" s="99"/>
      <c r="H13" s="99"/>
      <c r="I13" s="99"/>
      <c r="J13" s="99"/>
      <c r="K13" s="99"/>
      <c r="L13" s="99"/>
      <c r="M13" s="99"/>
      <c r="N13" s="99"/>
      <c r="O13" s="9"/>
      <c r="P13" s="4"/>
      <c r="Q13" s="14" t="s">
        <v>71</v>
      </c>
      <c r="R13" s="14"/>
      <c r="T13" s="19"/>
      <c r="U13" s="6"/>
      <c r="V13" s="58"/>
    </row>
    <row r="14" spans="1:22" ht="12.75" customHeight="1" x14ac:dyDescent="0.35">
      <c r="D14" t="s">
        <v>8</v>
      </c>
      <c r="G14" s="99"/>
      <c r="H14" s="99"/>
      <c r="I14" s="99"/>
      <c r="J14" s="99"/>
      <c r="K14" s="99"/>
      <c r="L14" s="99"/>
      <c r="M14" s="99"/>
      <c r="N14" s="99"/>
      <c r="O14" s="9"/>
      <c r="P14" s="4"/>
      <c r="Q14" s="14" t="s">
        <v>72</v>
      </c>
      <c r="R14" s="14"/>
      <c r="T14" s="19"/>
      <c r="U14" s="6"/>
      <c r="V14" s="58"/>
    </row>
    <row r="15" spans="1:22" ht="12.75" customHeight="1" x14ac:dyDescent="0.35">
      <c r="G15" s="99"/>
      <c r="H15" s="99"/>
      <c r="I15" s="99"/>
      <c r="J15" s="99"/>
      <c r="K15" s="99"/>
      <c r="L15" s="99"/>
      <c r="M15" s="99"/>
      <c r="N15" s="99"/>
      <c r="O15" s="9"/>
      <c r="P15" s="4"/>
      <c r="Q15" s="14" t="s">
        <v>73</v>
      </c>
      <c r="R15" s="14"/>
      <c r="T15" s="19"/>
      <c r="U15" s="6"/>
      <c r="V15" s="58"/>
    </row>
    <row r="16" spans="1:22" ht="12.75" customHeight="1" x14ac:dyDescent="0.35">
      <c r="G16" s="99"/>
      <c r="H16" s="99"/>
      <c r="I16" s="99"/>
      <c r="J16" s="99"/>
      <c r="K16" s="99"/>
      <c r="L16" s="99"/>
      <c r="M16" s="99"/>
      <c r="N16" s="99"/>
      <c r="O16" s="9"/>
      <c r="P16" s="5"/>
      <c r="Q16" s="23" t="s">
        <v>74</v>
      </c>
      <c r="R16" s="23"/>
      <c r="S16" s="1"/>
      <c r="T16" s="18"/>
      <c r="U16" s="21"/>
      <c r="V16" s="59"/>
    </row>
    <row r="17" spans="1:22" ht="12.75" customHeight="1" x14ac:dyDescent="0.35">
      <c r="G17" s="99"/>
      <c r="H17" s="99"/>
      <c r="I17" s="99"/>
      <c r="J17" s="99"/>
      <c r="K17" s="99"/>
      <c r="L17" s="99"/>
      <c r="M17" s="99"/>
      <c r="N17" s="99"/>
      <c r="O17" s="9"/>
      <c r="P17" s="60" t="s">
        <v>66</v>
      </c>
      <c r="T17" s="19"/>
      <c r="U17" s="88">
        <v>484</v>
      </c>
      <c r="V17" s="89"/>
    </row>
    <row r="18" spans="1:22" ht="12.75" customHeight="1" x14ac:dyDescent="0.35">
      <c r="D18" t="s">
        <v>9</v>
      </c>
      <c r="G18" s="99"/>
      <c r="H18" s="99"/>
      <c r="I18" s="99"/>
      <c r="J18" s="99"/>
      <c r="K18" s="99"/>
      <c r="L18" s="99"/>
      <c r="M18" s="99"/>
      <c r="N18" s="99"/>
      <c r="O18" s="9"/>
      <c r="P18" s="4"/>
      <c r="Q18" s="82" t="s">
        <v>69</v>
      </c>
      <c r="R18" s="82"/>
      <c r="S18" s="82"/>
      <c r="T18" s="83"/>
      <c r="U18" s="6"/>
      <c r="V18" s="58"/>
    </row>
    <row r="19" spans="1:22" ht="12.75" customHeight="1" x14ac:dyDescent="0.35">
      <c r="D19" t="s">
        <v>5</v>
      </c>
      <c r="G19" s="99"/>
      <c r="H19" s="99"/>
      <c r="I19" s="99"/>
      <c r="J19" s="99"/>
      <c r="K19" s="99"/>
      <c r="L19" s="99"/>
      <c r="M19" s="99"/>
      <c r="N19" s="99"/>
      <c r="O19" s="9"/>
      <c r="P19" s="4"/>
      <c r="Q19" s="82"/>
      <c r="R19" s="82"/>
      <c r="S19" s="82"/>
      <c r="T19" s="83"/>
      <c r="U19" s="6"/>
      <c r="V19" s="58"/>
    </row>
    <row r="20" spans="1:22" ht="12.75" customHeight="1" x14ac:dyDescent="0.35">
      <c r="D20" t="s">
        <v>6</v>
      </c>
      <c r="G20" s="99"/>
      <c r="H20" s="99"/>
      <c r="I20" s="99"/>
      <c r="J20" s="99"/>
      <c r="K20" s="99"/>
      <c r="L20" s="99"/>
      <c r="M20" s="99"/>
      <c r="N20" s="99"/>
      <c r="O20" s="9"/>
      <c r="P20" s="4"/>
      <c r="Q20" s="84" t="s">
        <v>70</v>
      </c>
      <c r="R20" s="84"/>
      <c r="S20" s="84"/>
      <c r="T20" s="85"/>
      <c r="U20" s="6"/>
      <c r="V20" s="58"/>
    </row>
    <row r="21" spans="1:22" ht="12.75" customHeight="1" x14ac:dyDescent="0.35">
      <c r="D21" t="s">
        <v>7</v>
      </c>
      <c r="G21" s="104"/>
      <c r="H21" s="104"/>
      <c r="I21" s="104"/>
      <c r="J21" s="104"/>
      <c r="K21" s="104"/>
      <c r="L21" s="104"/>
      <c r="M21" s="104"/>
      <c r="N21" s="104"/>
      <c r="O21" s="9"/>
      <c r="P21" s="4"/>
      <c r="Q21" s="84"/>
      <c r="R21" s="84"/>
      <c r="S21" s="84"/>
      <c r="T21" s="85"/>
      <c r="U21" s="6"/>
      <c r="V21" s="58"/>
    </row>
    <row r="22" spans="1:22" ht="12.75" customHeight="1" x14ac:dyDescent="0.35">
      <c r="P22" s="4"/>
      <c r="Q22" s="61" t="s">
        <v>67</v>
      </c>
      <c r="T22" s="19"/>
      <c r="U22" s="6"/>
      <c r="V22" s="58"/>
    </row>
    <row r="23" spans="1:22" ht="12.75" customHeight="1" x14ac:dyDescent="0.35">
      <c r="A23" s="12" t="s">
        <v>24</v>
      </c>
      <c r="P23" s="4"/>
      <c r="Q23" s="14" t="s">
        <v>68</v>
      </c>
      <c r="T23" s="19"/>
      <c r="U23" s="6"/>
      <c r="V23" s="58"/>
    </row>
    <row r="24" spans="1:22" ht="12.75" customHeight="1" x14ac:dyDescent="0.35">
      <c r="P24" s="4"/>
      <c r="Q24" s="14" t="s">
        <v>75</v>
      </c>
      <c r="T24" s="19"/>
      <c r="U24" s="6"/>
      <c r="V24" s="58"/>
    </row>
    <row r="25" spans="1:22" ht="13.5" customHeight="1" x14ac:dyDescent="0.35">
      <c r="A25" s="32"/>
      <c r="B25" t="s">
        <v>25</v>
      </c>
      <c r="D25" s="32"/>
      <c r="E25" t="s">
        <v>26</v>
      </c>
      <c r="G25" s="32"/>
      <c r="H25" t="s">
        <v>27</v>
      </c>
      <c r="K25" t="s">
        <v>28</v>
      </c>
      <c r="L25" s="105"/>
      <c r="M25" s="106"/>
      <c r="N25" s="107"/>
      <c r="O25" s="9"/>
      <c r="P25" s="5"/>
      <c r="Q25" s="23" t="s">
        <v>72</v>
      </c>
      <c r="R25" s="1"/>
      <c r="S25" s="1"/>
      <c r="T25" s="18"/>
      <c r="U25" s="21"/>
      <c r="V25" s="59"/>
    </row>
    <row r="26" spans="1:22" ht="12.75" customHeight="1" x14ac:dyDescent="0.35">
      <c r="P26" s="60" t="s">
        <v>45</v>
      </c>
      <c r="T26" s="19"/>
      <c r="U26" s="88">
        <v>278</v>
      </c>
      <c r="V26" s="89"/>
    </row>
    <row r="27" spans="1:22" ht="12.75" customHeight="1" x14ac:dyDescent="0.35">
      <c r="A27" s="12" t="s">
        <v>29</v>
      </c>
      <c r="P27" s="4"/>
      <c r="Q27" s="57" t="s">
        <v>51</v>
      </c>
      <c r="R27" s="15"/>
      <c r="S27" s="15"/>
      <c r="T27" s="22"/>
      <c r="U27" s="15"/>
      <c r="V27" s="58"/>
    </row>
    <row r="28" spans="1:22" ht="12.75" customHeight="1" x14ac:dyDescent="0.35">
      <c r="P28" s="5"/>
      <c r="Q28" s="23" t="s">
        <v>52</v>
      </c>
      <c r="R28" s="1"/>
      <c r="S28" s="1"/>
      <c r="T28" s="18"/>
      <c r="U28" s="1"/>
      <c r="V28" s="59"/>
    </row>
    <row r="29" spans="1:22" ht="14.25" customHeight="1" thickBot="1" x14ac:dyDescent="0.5">
      <c r="A29" s="32"/>
      <c r="B29" t="s">
        <v>12</v>
      </c>
      <c r="D29" s="32"/>
      <c r="E29" t="s">
        <v>15</v>
      </c>
      <c r="G29" s="32"/>
      <c r="H29" t="s">
        <v>18</v>
      </c>
      <c r="J29" s="32"/>
      <c r="K29" t="s">
        <v>21</v>
      </c>
      <c r="P29" s="60" t="s">
        <v>55</v>
      </c>
      <c r="T29" s="19"/>
      <c r="U29" s="92">
        <v>464</v>
      </c>
      <c r="V29" s="93"/>
    </row>
    <row r="30" spans="1:22" ht="12.75" customHeight="1" thickTop="1" x14ac:dyDescent="0.5">
      <c r="A30" s="6"/>
      <c r="B30" s="25" t="b">
        <f>IF(A29="x",1)</f>
        <v>0</v>
      </c>
      <c r="C30" s="25"/>
      <c r="D30" s="26"/>
      <c r="E30" s="25" t="b">
        <f>IF(D29="x",1)</f>
        <v>0</v>
      </c>
      <c r="F30" s="25"/>
      <c r="G30" s="26"/>
      <c r="H30" s="25" t="b">
        <f>IF(G29="x",1)</f>
        <v>0</v>
      </c>
      <c r="I30" s="25"/>
      <c r="J30" s="26"/>
      <c r="K30" s="25" t="b">
        <f>IF(J29="x",1)</f>
        <v>0</v>
      </c>
      <c r="M30" s="108" t="s">
        <v>77</v>
      </c>
      <c r="N30" s="109"/>
      <c r="O30" s="10"/>
      <c r="P30" s="4"/>
      <c r="Q30" s="57" t="s">
        <v>49</v>
      </c>
      <c r="R30" s="15"/>
      <c r="S30" s="15"/>
      <c r="T30" s="22"/>
      <c r="U30" s="64"/>
      <c r="V30" s="63"/>
    </row>
    <row r="31" spans="1:22" ht="12.75" customHeight="1" x14ac:dyDescent="0.5">
      <c r="A31" s="32"/>
      <c r="B31" s="11" t="s">
        <v>13</v>
      </c>
      <c r="D31" s="32"/>
      <c r="E31" s="11" t="s">
        <v>16</v>
      </c>
      <c r="G31" s="32"/>
      <c r="H31" s="11" t="s">
        <v>19</v>
      </c>
      <c r="J31" s="32"/>
      <c r="K31" s="11" t="s">
        <v>22</v>
      </c>
      <c r="M31" s="110">
        <f>(L33*(M37*U10+M38*U17+M39*U26+M40*U29+M41*U35+M43*U42+M44*U46+M45*U48))+L33*40</f>
        <v>0</v>
      </c>
      <c r="N31" s="111" t="s">
        <v>79</v>
      </c>
      <c r="O31" s="10"/>
      <c r="P31" s="4"/>
      <c r="Q31" s="57" t="s">
        <v>54</v>
      </c>
      <c r="R31" s="15"/>
      <c r="S31" s="15"/>
      <c r="T31" s="22"/>
      <c r="U31" s="64"/>
      <c r="V31" s="63"/>
    </row>
    <row r="32" spans="1:22" ht="12.75" customHeight="1" x14ac:dyDescent="0.35">
      <c r="A32" s="6"/>
      <c r="B32" s="25" t="b">
        <f>IF(A31="x",1)</f>
        <v>0</v>
      </c>
      <c r="C32" s="25"/>
      <c r="D32" s="26"/>
      <c r="E32" s="25" t="b">
        <f>IF(D31="x",1)</f>
        <v>0</v>
      </c>
      <c r="F32" s="25"/>
      <c r="G32" s="26"/>
      <c r="H32" s="25" t="b">
        <f>IF(G31="x",1)</f>
        <v>0</v>
      </c>
      <c r="I32" s="25"/>
      <c r="J32" s="26"/>
      <c r="K32" s="25" t="b">
        <f>IF(J31="x",1)</f>
        <v>0</v>
      </c>
      <c r="L32" s="25"/>
      <c r="M32" s="110"/>
      <c r="N32" s="111"/>
      <c r="O32" s="9"/>
      <c r="P32" s="4"/>
      <c r="Q32" s="14" t="s">
        <v>53</v>
      </c>
      <c r="R32" s="31"/>
      <c r="S32" s="31"/>
      <c r="T32" s="19"/>
      <c r="V32" s="63"/>
    </row>
    <row r="33" spans="1:22" ht="12.75" customHeight="1" thickBot="1" x14ac:dyDescent="0.4">
      <c r="A33" s="32"/>
      <c r="B33" t="s">
        <v>14</v>
      </c>
      <c r="D33" s="32"/>
      <c r="E33" t="s">
        <v>17</v>
      </c>
      <c r="G33" s="32"/>
      <c r="H33" t="s">
        <v>20</v>
      </c>
      <c r="J33" s="32"/>
      <c r="K33" t="s">
        <v>23</v>
      </c>
      <c r="L33" s="25">
        <f>SUM(A30:K30,A32:K32,A34:K34)</f>
        <v>0</v>
      </c>
      <c r="M33" s="112" t="s">
        <v>80</v>
      </c>
      <c r="N33" s="113"/>
      <c r="O33" s="9"/>
      <c r="P33" s="4"/>
      <c r="Q33" s="14" t="s">
        <v>47</v>
      </c>
      <c r="T33" s="19"/>
      <c r="U33" s="62"/>
      <c r="V33" s="63"/>
    </row>
    <row r="34" spans="1:22" ht="12.75" customHeight="1" thickTop="1" x14ac:dyDescent="0.35">
      <c r="A34" s="20"/>
      <c r="B34" s="25" t="b">
        <f>IF(A33="x",1)</f>
        <v>0</v>
      </c>
      <c r="C34" s="25"/>
      <c r="D34" s="27"/>
      <c r="E34" s="25" t="b">
        <f>IF(D33="x",1)</f>
        <v>0</v>
      </c>
      <c r="F34" s="25"/>
      <c r="G34" s="27"/>
      <c r="H34" s="25" t="b">
        <f>IF(G33="x",1)</f>
        <v>0</v>
      </c>
      <c r="I34" s="25"/>
      <c r="J34" s="27"/>
      <c r="K34" s="25" t="b">
        <f>IF(J33="x",1)</f>
        <v>0</v>
      </c>
      <c r="O34" s="9"/>
      <c r="P34" s="5"/>
      <c r="Q34" s="23" t="s">
        <v>44</v>
      </c>
      <c r="R34" s="1"/>
      <c r="S34" s="1"/>
      <c r="T34" s="18"/>
      <c r="U34" s="17"/>
      <c r="V34" s="65"/>
    </row>
    <row r="35" spans="1:22" ht="12.75" customHeight="1" x14ac:dyDescent="0.35">
      <c r="A35" s="12" t="s">
        <v>48</v>
      </c>
      <c r="O35" s="9"/>
      <c r="P35" s="60" t="s">
        <v>46</v>
      </c>
      <c r="T35" s="19"/>
      <c r="U35" s="86">
        <v>1164</v>
      </c>
      <c r="V35" s="87"/>
    </row>
    <row r="36" spans="1:22" ht="12.75" customHeight="1" x14ac:dyDescent="0.35">
      <c r="A36" s="16" t="s">
        <v>10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3"/>
      <c r="M36" s="114" t="s">
        <v>40</v>
      </c>
      <c r="N36" s="115"/>
      <c r="P36" s="60" t="s">
        <v>60</v>
      </c>
      <c r="T36" s="19"/>
      <c r="U36" s="11"/>
      <c r="V36" s="66"/>
    </row>
    <row r="37" spans="1:22" ht="12.75" customHeight="1" x14ac:dyDescent="0.35">
      <c r="A37" s="40" t="s">
        <v>11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9"/>
      <c r="M37" s="73"/>
      <c r="N37" s="74"/>
      <c r="P37" s="4"/>
      <c r="Q37" s="57" t="s">
        <v>31</v>
      </c>
      <c r="T37" s="19"/>
      <c r="U37" s="62"/>
      <c r="V37" s="63"/>
    </row>
    <row r="38" spans="1:22" ht="12.75" customHeight="1" x14ac:dyDescent="0.35">
      <c r="A38" s="33" t="s">
        <v>66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50"/>
      <c r="M38" s="71"/>
      <c r="N38" s="72"/>
      <c r="P38" s="4"/>
      <c r="Q38" s="14" t="s">
        <v>50</v>
      </c>
      <c r="T38" s="19"/>
      <c r="U38" s="62"/>
      <c r="V38" s="63"/>
    </row>
    <row r="39" spans="1:22" ht="12.75" customHeight="1" x14ac:dyDescent="0.35">
      <c r="A39" s="35" t="s">
        <v>45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50"/>
      <c r="M39" s="71"/>
      <c r="N39" s="72"/>
      <c r="O39" s="9"/>
      <c r="P39" s="4"/>
      <c r="Q39" s="14" t="s">
        <v>71</v>
      </c>
      <c r="T39" s="19"/>
      <c r="U39" s="62"/>
      <c r="V39" s="63"/>
    </row>
    <row r="40" spans="1:22" ht="12.75" customHeight="1" x14ac:dyDescent="0.35">
      <c r="A40" s="33" t="s">
        <v>41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50"/>
      <c r="M40" s="71"/>
      <c r="N40" s="72"/>
      <c r="O40" s="9"/>
      <c r="P40" s="4"/>
      <c r="Q40" s="14" t="s">
        <v>72</v>
      </c>
      <c r="T40" s="19"/>
      <c r="U40" s="62"/>
      <c r="V40" s="63"/>
    </row>
    <row r="41" spans="1:22" ht="12.75" customHeight="1" x14ac:dyDescent="0.5">
      <c r="A41" s="46" t="s">
        <v>46</v>
      </c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54"/>
      <c r="M41" s="67"/>
      <c r="N41" s="68"/>
      <c r="O41" s="10"/>
      <c r="P41" s="5"/>
      <c r="Q41" s="23" t="s">
        <v>73</v>
      </c>
      <c r="R41" s="1"/>
      <c r="S41" s="1"/>
      <c r="T41" s="18"/>
      <c r="U41" s="17"/>
      <c r="V41" s="65"/>
    </row>
    <row r="42" spans="1:22" ht="12.75" customHeight="1" x14ac:dyDescent="0.35">
      <c r="A42" s="44" t="s">
        <v>42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53"/>
      <c r="M42" s="69"/>
      <c r="N42" s="70"/>
      <c r="P42" s="60" t="s">
        <v>43</v>
      </c>
      <c r="T42" s="19"/>
      <c r="U42" s="88">
        <v>1164</v>
      </c>
      <c r="V42" s="89"/>
    </row>
    <row r="43" spans="1:22" ht="12.75" customHeight="1" x14ac:dyDescent="0.35">
      <c r="A43" s="102" t="s">
        <v>43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50"/>
      <c r="M43" s="71"/>
      <c r="N43" s="72"/>
      <c r="P43" s="4"/>
      <c r="Q43" s="57" t="s">
        <v>58</v>
      </c>
      <c r="R43" s="15"/>
      <c r="S43" s="15"/>
      <c r="T43" s="22"/>
      <c r="U43" s="15"/>
      <c r="V43" s="58"/>
    </row>
    <row r="44" spans="1:22" ht="12.75" customHeight="1" x14ac:dyDescent="0.35">
      <c r="A44" s="35" t="s">
        <v>33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51"/>
      <c r="M44" s="126"/>
      <c r="N44" s="127"/>
      <c r="P44" s="4"/>
      <c r="Q44" s="57" t="s">
        <v>59</v>
      </c>
      <c r="R44" s="15"/>
      <c r="S44" s="15"/>
      <c r="T44" s="22"/>
      <c r="U44" s="15"/>
      <c r="V44" s="58"/>
    </row>
    <row r="45" spans="1:22" ht="12.75" customHeight="1" x14ac:dyDescent="0.35">
      <c r="A45" s="38" t="s">
        <v>65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52"/>
      <c r="M45" s="120"/>
      <c r="N45" s="121"/>
      <c r="P45" s="5"/>
      <c r="Q45" s="23" t="s">
        <v>61</v>
      </c>
      <c r="R45" s="1"/>
      <c r="S45" s="1"/>
      <c r="T45" s="18"/>
      <c r="U45" s="1"/>
      <c r="V45" s="59"/>
    </row>
    <row r="46" spans="1:22" ht="12.75" customHeight="1" x14ac:dyDescent="0.35">
      <c r="O46" s="9"/>
      <c r="P46" s="60" t="s">
        <v>33</v>
      </c>
      <c r="T46" s="19"/>
      <c r="U46" s="88">
        <v>165</v>
      </c>
      <c r="V46" s="89"/>
    </row>
    <row r="47" spans="1:22" ht="12.75" customHeight="1" x14ac:dyDescent="0.35">
      <c r="A47" s="101" t="s">
        <v>34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9"/>
      <c r="P47" s="5"/>
      <c r="Q47" s="23" t="s">
        <v>32</v>
      </c>
      <c r="R47" s="1"/>
      <c r="S47" s="1"/>
      <c r="T47" s="18"/>
      <c r="U47" s="1"/>
      <c r="V47" s="18"/>
    </row>
    <row r="48" spans="1:22" ht="12.75" customHeight="1" x14ac:dyDescent="0.35">
      <c r="A48" t="s">
        <v>76</v>
      </c>
      <c r="O48" s="9"/>
      <c r="P48" s="60" t="s">
        <v>62</v>
      </c>
      <c r="T48" s="19"/>
      <c r="U48" s="88">
        <v>70</v>
      </c>
      <c r="V48" s="89"/>
    </row>
    <row r="49" spans="1:22" ht="12.75" customHeight="1" x14ac:dyDescent="0.35">
      <c r="A49" s="28" t="s">
        <v>78</v>
      </c>
      <c r="O49" s="9"/>
      <c r="P49" s="5"/>
      <c r="Q49" s="23" t="s">
        <v>63</v>
      </c>
      <c r="R49" s="1"/>
      <c r="S49" s="1"/>
      <c r="T49" s="18"/>
      <c r="U49" s="1"/>
      <c r="V49" s="18"/>
    </row>
    <row r="50" spans="1:22" ht="12.75" customHeight="1" thickBot="1" x14ac:dyDescent="0.4">
      <c r="A50" s="24" t="s">
        <v>81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9"/>
    </row>
    <row r="51" spans="1:22" ht="12.75" customHeight="1" thickTop="1" x14ac:dyDescent="0.35">
      <c r="O51" s="9"/>
      <c r="P51" s="116" t="s">
        <v>84</v>
      </c>
      <c r="Q51" s="75"/>
      <c r="R51" s="75"/>
      <c r="S51" s="75" t="s">
        <v>83</v>
      </c>
      <c r="T51" s="76"/>
    </row>
    <row r="52" spans="1:22" ht="12.75" customHeight="1" x14ac:dyDescent="0.35">
      <c r="A52" s="3" t="s">
        <v>64</v>
      </c>
      <c r="B52" s="2"/>
      <c r="C52" s="122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4"/>
      <c r="O52" s="9"/>
      <c r="P52" s="117"/>
      <c r="Q52" s="77"/>
      <c r="R52" s="77"/>
      <c r="S52" s="77"/>
      <c r="T52" s="78"/>
    </row>
    <row r="53" spans="1:22" ht="12.75" customHeight="1" thickBot="1" x14ac:dyDescent="0.4">
      <c r="A53" s="4"/>
      <c r="C53" s="125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7"/>
      <c r="O53" s="9"/>
      <c r="P53" s="118"/>
      <c r="Q53" s="79"/>
      <c r="R53" s="79"/>
      <c r="S53" s="79"/>
      <c r="T53" s="80"/>
    </row>
    <row r="54" spans="1:22" ht="13.5" customHeight="1" thickTop="1" x14ac:dyDescent="0.35">
      <c r="A54" s="4"/>
      <c r="C54" s="125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7"/>
    </row>
    <row r="55" spans="1:22" ht="12.75" customHeight="1" x14ac:dyDescent="0.35">
      <c r="A55" s="4"/>
      <c r="C55" s="125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7"/>
    </row>
    <row r="56" spans="1:22" ht="12.75" customHeight="1" x14ac:dyDescent="0.35">
      <c r="A56" s="5"/>
      <c r="B56" s="1"/>
      <c r="C56" s="119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1"/>
    </row>
    <row r="57" spans="1:22" ht="12.75" customHeight="1" x14ac:dyDescent="0.35">
      <c r="S57" s="30"/>
      <c r="T57" s="14"/>
      <c r="V57" s="14"/>
    </row>
    <row r="58" spans="1:22" ht="14.25" customHeight="1" x14ac:dyDescent="0.35">
      <c r="A58" t="s">
        <v>30</v>
      </c>
      <c r="C58" s="100"/>
      <c r="D58" s="100"/>
      <c r="E58" s="100"/>
      <c r="F58" s="100"/>
      <c r="G58" s="88" t="s">
        <v>39</v>
      </c>
      <c r="H58" s="88"/>
      <c r="I58" s="100"/>
      <c r="J58" s="100"/>
      <c r="K58" s="100"/>
      <c r="L58" s="100"/>
      <c r="M58" s="100"/>
      <c r="N58" s="100"/>
      <c r="T58" s="14"/>
      <c r="V58" s="14"/>
    </row>
    <row r="59" spans="1:22" ht="14.25" customHeight="1" x14ac:dyDescent="0.35">
      <c r="P59" s="29"/>
      <c r="Q59" s="29"/>
      <c r="R59" s="14"/>
      <c r="S59" s="14"/>
      <c r="T59" s="14"/>
      <c r="V59" s="14"/>
    </row>
    <row r="60" spans="1:22" ht="14.25" customHeight="1" x14ac:dyDescent="0.35"/>
    <row r="61" spans="1:22" ht="12" customHeight="1" x14ac:dyDescent="0.35">
      <c r="O61" s="13"/>
    </row>
    <row r="62" spans="1:22" ht="12" customHeight="1" x14ac:dyDescent="0.35">
      <c r="O62" s="13"/>
    </row>
    <row r="63" spans="1:22" ht="12" customHeight="1" x14ac:dyDescent="0.35">
      <c r="O63" s="13"/>
    </row>
    <row r="64" spans="1:22" ht="12" customHeight="1" x14ac:dyDescent="0.35"/>
  </sheetData>
  <sheetProtection algorithmName="SHA-512" hashValue="FXjXJB1EUtkf9V2bYS1l0yZetai3wLXnKjq6J94ARAx/lKH848Jk2zYhnBM6EpjpamMHAx2uKI1VL+MGbWtClA==" saltValue="B1LSj0uFtNXjJo5ZKEYL3w==" spinCount="100000" sheet="1" formatCells="0" selectLockedCells="1"/>
  <mergeCells count="53">
    <mergeCell ref="P51:R53"/>
    <mergeCell ref="C56:N56"/>
    <mergeCell ref="G18:N18"/>
    <mergeCell ref="G19:N19"/>
    <mergeCell ref="G13:N13"/>
    <mergeCell ref="G14:N14"/>
    <mergeCell ref="G15:N15"/>
    <mergeCell ref="G16:N16"/>
    <mergeCell ref="G17:N17"/>
    <mergeCell ref="C52:N52"/>
    <mergeCell ref="C53:N53"/>
    <mergeCell ref="C54:N54"/>
    <mergeCell ref="C55:N55"/>
    <mergeCell ref="M45:N45"/>
    <mergeCell ref="M44:N44"/>
    <mergeCell ref="M43:N43"/>
    <mergeCell ref="G10:N10"/>
    <mergeCell ref="G11:N11"/>
    <mergeCell ref="G12:N12"/>
    <mergeCell ref="I58:N58"/>
    <mergeCell ref="A47:N47"/>
    <mergeCell ref="A43:K43"/>
    <mergeCell ref="G58:H58"/>
    <mergeCell ref="G20:N20"/>
    <mergeCell ref="G21:N21"/>
    <mergeCell ref="L25:N25"/>
    <mergeCell ref="C58:F58"/>
    <mergeCell ref="M30:N30"/>
    <mergeCell ref="M31:M32"/>
    <mergeCell ref="N31:N32"/>
    <mergeCell ref="M33:N33"/>
    <mergeCell ref="M36:N36"/>
    <mergeCell ref="S51:T53"/>
    <mergeCell ref="A2:H4"/>
    <mergeCell ref="Q18:T19"/>
    <mergeCell ref="Q20:T21"/>
    <mergeCell ref="U35:V35"/>
    <mergeCell ref="U48:V48"/>
    <mergeCell ref="U8:V8"/>
    <mergeCell ref="U46:V46"/>
    <mergeCell ref="U42:V42"/>
    <mergeCell ref="U26:V26"/>
    <mergeCell ref="U29:V29"/>
    <mergeCell ref="U17:V17"/>
    <mergeCell ref="U10:V10"/>
    <mergeCell ref="U9:V9"/>
    <mergeCell ref="G8:N8"/>
    <mergeCell ref="G9:N9"/>
    <mergeCell ref="M41:N42"/>
    <mergeCell ref="M40:N40"/>
    <mergeCell ref="M39:N39"/>
    <mergeCell ref="M38:N38"/>
    <mergeCell ref="M37:N37"/>
  </mergeCells>
  <pageMargins left="0.70866141732283472" right="0.51181102362204722" top="0.74803149606299213" bottom="0" header="0.31496062992125984" footer="0"/>
  <pageSetup paperSize="9" scale="98" fitToWidth="2" orientation="portrait" r:id="rId1"/>
  <headerFooter>
    <oddHeader>&amp;L&amp;G</oddHeader>
    <oddFooter>&amp;COy Keskuslaboratorio - Centrallaboratorium Ab
Hepolammentie 25, FI-08680 Lohja
Business ID/VAT code FI33242364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973d59-0284-4d2c-93d2-8ab5beaed6dd">
      <Terms xmlns="http://schemas.microsoft.com/office/infopath/2007/PartnerControls"/>
    </lcf76f155ced4ddcb4097134ff3c332f>
    <TaxCatchAll xmlns="52fcbe92-ae4d-4321-89f1-99249f38db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1BF1C6539AB10489D04F767A9F01B29" ma:contentTypeVersion="15" ma:contentTypeDescription="Luo uusi asiakirja." ma:contentTypeScope="" ma:versionID="d3605fcf2e4ee07fb5b643db71e204b5">
  <xsd:schema xmlns:xsd="http://www.w3.org/2001/XMLSchema" xmlns:xs="http://www.w3.org/2001/XMLSchema" xmlns:p="http://schemas.microsoft.com/office/2006/metadata/properties" xmlns:ns2="50973d59-0284-4d2c-93d2-8ab5beaed6dd" xmlns:ns3="52fcbe92-ae4d-4321-89f1-99249f38db94" targetNamespace="http://schemas.microsoft.com/office/2006/metadata/properties" ma:root="true" ma:fieldsID="9b6c8aa607e5046f6368a01d7ff839b4" ns2:_="" ns3:_="">
    <xsd:import namespace="50973d59-0284-4d2c-93d2-8ab5beaed6dd"/>
    <xsd:import namespace="52fcbe92-ae4d-4321-89f1-99249f38d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73d59-0284-4d2c-93d2-8ab5beaed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aba2c10b-980b-45f5-91d5-133c8cfe2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cbe92-ae4d-4321-89f1-99249f38db9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3b8a878-1228-4ddf-bccd-6f15b758841a}" ma:internalName="TaxCatchAll" ma:showField="CatchAllData" ma:web="52fcbe92-ae4d-4321-89f1-99249f38d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8201D2-01E3-4B8B-A3E7-B67C8116A7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C06B9-2D6F-45CA-BD2D-0CC962B6BFFF}">
  <ds:schemaRefs>
    <ds:schemaRef ds:uri="http://schemas.microsoft.com/office/2006/metadata/properties"/>
    <ds:schemaRef ds:uri="http://schemas.microsoft.com/office/infopath/2007/PartnerControls"/>
    <ds:schemaRef ds:uri="50973d59-0284-4d2c-93d2-8ab5beaed6dd"/>
    <ds:schemaRef ds:uri="52fcbe92-ae4d-4321-89f1-99249f38db94"/>
  </ds:schemaRefs>
</ds:datastoreItem>
</file>

<file path=customXml/itemProps3.xml><?xml version="1.0" encoding="utf-8"?>
<ds:datastoreItem xmlns:ds="http://schemas.openxmlformats.org/officeDocument/2006/customXml" ds:itemID="{6DD9D704-01B2-4E3B-A11B-DF36BE6899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Labtium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Minna Lehto</dc:creator>
  <cp:lastModifiedBy>Heidi Kuha</cp:lastModifiedBy>
  <cp:lastPrinted>2025-10-06T11:34:41Z</cp:lastPrinted>
  <dcterms:created xsi:type="dcterms:W3CDTF">2012-09-27T08:37:11Z</dcterms:created>
  <dcterms:modified xsi:type="dcterms:W3CDTF">2025-11-27T09:02:09Z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0x01010011BF1C6539AB10489D04F767A9F01B29</vt:lpwstr>
  </property>
  <property fmtid="{D5CDD505-2E9C-101B-9397-08002B2CF9AE}" pid="3" name="Order">
    <vt:r8>4098600</vt:r8>
  </property>
  <property fmtid="{D5CDD505-2E9C-101B-9397-08002B2CF9AE}" pid="4" name="MediaServiceImageTags">
    <vt:lpwstr/>
  </property>
</Properties>
</file>